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410" tabRatio="788" activeTab="0"/>
  </bookViews>
  <sheets>
    <sheet name="DIRECTIONS" sheetId="1" r:id="rId1"/>
    <sheet name="Oct Entry" sheetId="2" r:id="rId2"/>
    <sheet name="Nov Entry" sheetId="3" r:id="rId3"/>
    <sheet name="Dec Entry" sheetId="4" r:id="rId4"/>
    <sheet name="Jan Entry" sheetId="5" r:id="rId5"/>
    <sheet name="Feb Entry" sheetId="6" r:id="rId6"/>
    <sheet name="Mar Entry" sheetId="7" r:id="rId7"/>
    <sheet name="Apr Entry" sheetId="8" r:id="rId8"/>
    <sheet name="May Entry" sheetId="9" r:id="rId9"/>
    <sheet name="Jun Entry" sheetId="10" r:id="rId10"/>
    <sheet name="Jul Entry" sheetId="11" r:id="rId11"/>
    <sheet name="Aug Entry" sheetId="12" r:id="rId12"/>
    <sheet name="Sep Entry" sheetId="13" r:id="rId13"/>
    <sheet name="October - March" sheetId="14" r:id="rId14"/>
    <sheet name="April - September" sheetId="15" r:id="rId15"/>
    <sheet name="YEAR TOTALS" sheetId="16" r:id="rId16"/>
  </sheets>
  <definedNames/>
  <calcPr fullCalcOnLoad="1"/>
</workbook>
</file>

<file path=xl/sharedStrings.xml><?xml version="1.0" encoding="utf-8"?>
<sst xmlns="http://schemas.openxmlformats.org/spreadsheetml/2006/main" count="759" uniqueCount="110">
  <si>
    <t>Program</t>
  </si>
  <si>
    <t>CONTRACT #:</t>
  </si>
  <si>
    <t>FEDERAL ID #</t>
  </si>
  <si>
    <t>(A)</t>
  </si>
  <si>
    <t>(B)</t>
  </si>
  <si>
    <t>(C)</t>
  </si>
  <si>
    <t>(D)</t>
  </si>
  <si>
    <t>(E)</t>
  </si>
  <si>
    <t>(F)</t>
  </si>
  <si>
    <t>AUTHORIZED SIGNATURE</t>
  </si>
  <si>
    <r>
      <t>DATE:</t>
    </r>
    <r>
      <rPr>
        <b/>
        <sz val="14"/>
        <color indexed="12"/>
        <rFont val="Arial"/>
        <family val="2"/>
      </rPr>
      <t xml:space="preserve"> </t>
    </r>
  </si>
  <si>
    <t>TITLE:</t>
  </si>
  <si>
    <t>Georgia Criminal Justice Coordinating Council</t>
  </si>
  <si>
    <t>MONTHLY WORKSHEET FOR SUMMARIZING OUTCOME DATA</t>
  </si>
  <si>
    <t>CONTACT PERSON/TELEPHONE #:</t>
  </si>
  <si>
    <t>OUTCOME MEASURES</t>
  </si>
  <si>
    <t>Physical and Emotional Needs:</t>
  </si>
  <si>
    <t>STRONGLY</t>
  </si>
  <si>
    <t>AGREE</t>
  </si>
  <si>
    <t>NEUTRAL</t>
  </si>
  <si>
    <t>DISAGREE</t>
  </si>
  <si>
    <t xml:space="preserve">STRONGLY </t>
  </si>
  <si>
    <t>ENTER Below:</t>
  </si>
  <si>
    <t>NUMBER OF</t>
  </si>
  <si>
    <t>RESPONSES</t>
  </si>
  <si>
    <t xml:space="preserve">TOTALS </t>
  </si>
  <si>
    <t>Respondent #</t>
  </si>
  <si>
    <t>75-432156</t>
  </si>
  <si>
    <t>Strongly</t>
  </si>
  <si>
    <t>Agree</t>
  </si>
  <si>
    <t>Neutral</t>
  </si>
  <si>
    <t>Disagree</t>
  </si>
  <si>
    <t>(# responses)</t>
  </si>
  <si>
    <t xml:space="preserve">REPORTING PERIOD: </t>
  </si>
  <si>
    <t>GRANTEE'S</t>
  </si>
  <si>
    <t>NAME &amp; ADDRESS OF GRANTEE</t>
  </si>
  <si>
    <r>
      <t>Introduction:</t>
    </r>
    <r>
      <rPr>
        <sz val="10"/>
        <rFont val="Arial"/>
        <family val="0"/>
      </rPr>
      <t xml:space="preserve"> This Excel file was developed to help Georgia's Crime Victim Assistance Programs summarize their data on client outcomes before reporting the data on the approved online reporting system. You should find it to be a terrific alternative to using pencil and paper checklists. It may not work as well as a specialized case management database, such as those used by some of the larger agencies receiving funding from the Georgia Criminal Justice Coordinating Council (CJCC). However, there are not many agencies currently operating sophisticated databases, and that is the reason CJCC developed this data management tool.</t>
    </r>
  </si>
  <si>
    <t xml:space="preserve">COUNSELING PROGRAM FOR CHILDREN "CORE" </t>
  </si>
  <si>
    <t>Safety:</t>
  </si>
  <si>
    <t>Counseling Program for Child Victims and Survivors</t>
  </si>
  <si>
    <r>
      <t>Please note:</t>
    </r>
    <r>
      <rPr>
        <sz val="10"/>
        <rFont val="Arial"/>
        <family val="0"/>
      </rPr>
      <t xml:space="preserve"> There are separate and unique spreadsheets designed expressly for each of the major types of programs required to report outcome data to CJCC. Each spreadsheet contains those outcome measures required for that particular type of program. Be sure you are using the one(s) for YOUR type of program! If your program includes multiple components, such as a domestic violence shelter/services program combined with a sexual assault center and/or a child advocacy center, you will need to use more than one spreadsheet to aggregate your outcomes for the various components of your program.</t>
    </r>
  </si>
  <si>
    <t>ANYTOWN Child Counseling Center</t>
  </si>
  <si>
    <t>2222 ANYWHERE DRIVE</t>
  </si>
  <si>
    <t>ANYTOWN  GA  30075</t>
  </si>
  <si>
    <t>(770) 992-XXXX</t>
  </si>
  <si>
    <t xml:space="preserve">3. The child understands that the changes in the family following the abuse are not his/her fault. </t>
  </si>
  <si>
    <t>Stability/Resolution:</t>
  </si>
  <si>
    <t>FA 07 XXXXX 01</t>
  </si>
  <si>
    <r>
      <t xml:space="preserve">NUMBER OF RESPONDENTS WHO WERE </t>
    </r>
    <r>
      <rPr>
        <b/>
        <sz val="10"/>
        <color indexed="10"/>
        <rFont val="Arial"/>
        <family val="2"/>
      </rPr>
      <t>PARENTS</t>
    </r>
    <r>
      <rPr>
        <b/>
        <sz val="10"/>
        <rFont val="Arial"/>
        <family val="2"/>
      </rPr>
      <t xml:space="preserve"> THIS MONTH:</t>
    </r>
  </si>
  <si>
    <r>
      <t xml:space="preserve">NUMBER OF RESPONDENTS WHO WERE </t>
    </r>
    <r>
      <rPr>
        <b/>
        <sz val="10"/>
        <color indexed="10"/>
        <rFont val="Arial"/>
        <family val="2"/>
      </rPr>
      <t>GRANDPARENTS</t>
    </r>
    <r>
      <rPr>
        <b/>
        <sz val="10"/>
        <rFont val="Arial"/>
        <family val="2"/>
      </rPr>
      <t xml:space="preserve"> THIS MONTH:</t>
    </r>
  </si>
  <si>
    <r>
      <t xml:space="preserve">NUMBER OF RESPONDENTS WHO WERE </t>
    </r>
    <r>
      <rPr>
        <b/>
        <sz val="10"/>
        <color indexed="10"/>
        <rFont val="Arial"/>
        <family val="2"/>
      </rPr>
      <t xml:space="preserve">OTHER RELATIVES </t>
    </r>
    <r>
      <rPr>
        <b/>
        <sz val="10"/>
        <rFont val="Arial"/>
        <family val="2"/>
      </rPr>
      <t>THIS MONTH:</t>
    </r>
  </si>
  <si>
    <r>
      <t xml:space="preserve">NUMBER OF RESPONDENTS WHO WERE </t>
    </r>
    <r>
      <rPr>
        <b/>
        <sz val="10"/>
        <color indexed="10"/>
        <rFont val="Arial"/>
        <family val="2"/>
      </rPr>
      <t>FOSTER PARENTS</t>
    </r>
    <r>
      <rPr>
        <b/>
        <sz val="10"/>
        <rFont val="Arial"/>
        <family val="2"/>
      </rPr>
      <t xml:space="preserve"> THIS MONTH:</t>
    </r>
  </si>
  <si>
    <r>
      <t xml:space="preserve">NUMBER OF RESPONDENTS WHO WERE </t>
    </r>
    <r>
      <rPr>
        <b/>
        <sz val="10"/>
        <color indexed="10"/>
        <rFont val="Arial"/>
        <family val="2"/>
      </rPr>
      <t>LEGAL GUARDIANS</t>
    </r>
    <r>
      <rPr>
        <b/>
        <sz val="10"/>
        <rFont val="Arial"/>
        <family val="2"/>
      </rPr>
      <t xml:space="preserve"> THIS MONTH:</t>
    </r>
  </si>
  <si>
    <r>
      <t xml:space="preserve">NO. OF RESPONDENTS WHO WERE </t>
    </r>
    <r>
      <rPr>
        <b/>
        <sz val="10"/>
        <color indexed="10"/>
        <rFont val="Arial"/>
        <family val="2"/>
      </rPr>
      <t>OTHER RELATIONSHIPS</t>
    </r>
    <r>
      <rPr>
        <b/>
        <sz val="10"/>
        <rFont val="Arial"/>
        <family val="2"/>
      </rPr>
      <t xml:space="preserve"> THIS MONTH:</t>
    </r>
  </si>
  <si>
    <t>VOCA &amp; VAWA &amp; SASP</t>
  </si>
  <si>
    <t xml:space="preserve">2. I have a better understanding of the way the abuse has affected my family.  </t>
  </si>
  <si>
    <t>4. The physical effects of the trauma in my child have lessened since starting counseling.</t>
  </si>
  <si>
    <t>5. The emotional effects of the trauma in my child have lessened since starting counseling.</t>
  </si>
  <si>
    <t xml:space="preserve">Service Quality: </t>
  </si>
  <si>
    <t xml:space="preserve">8. The agency’s services were appropriate for my child’s needs. </t>
  </si>
  <si>
    <t xml:space="preserve">7. I now have a plan to help me keep my child safe. </t>
  </si>
  <si>
    <t>9. My child was provided with appropriate referrals based on his/her needs.</t>
  </si>
  <si>
    <t xml:space="preserve">10. The agency took my culture, religion, and orientation into consideration when providing me services.  </t>
  </si>
  <si>
    <t>NUMBER OF CLIENTS "Substantially Completing Service" IN THE LAST 6 MONTHS:</t>
  </si>
  <si>
    <t>NUMBER OF CLIENTS SURVEYED IN THE LAST 6 MONTHS FOR OUTCOMES:</t>
  </si>
  <si>
    <t>NUMBER OF SURVEYS COLLECTED IN THE LAST 6 MONTHS FOR OUTCOMES:</t>
  </si>
  <si>
    <t xml:space="preserve"> </t>
  </si>
  <si>
    <t>NOVEMBER SURVEY TABULATIONS</t>
  </si>
  <si>
    <t>DECEMBER SURVEY TABULATIONS</t>
  </si>
  <si>
    <t>JANUARY SURVEY TABULATIONS</t>
  </si>
  <si>
    <t>MARCH SURVEY TABULATIONS</t>
  </si>
  <si>
    <t>APRIL SURVEY TABULATIONS</t>
  </si>
  <si>
    <t>MAY SURVEY TABULATIONS</t>
  </si>
  <si>
    <t>JUNE SURVEY TABULATIONS</t>
  </si>
  <si>
    <t>JULY SURVEY TABULATIONS</t>
  </si>
  <si>
    <t>AUGUST SURVEY TABULATIONS</t>
  </si>
  <si>
    <t>SEPTEMBER SURVEY TABULATIONS</t>
  </si>
  <si>
    <t>OCTOBER SURVEY TABULATIONS</t>
  </si>
  <si>
    <t>MEASURES OF OUTCOMES and SERVICE QUALITY</t>
  </si>
  <si>
    <t xml:space="preserve">2. I have a better understanding of the way the abuse has affected my family. </t>
  </si>
  <si>
    <t xml:space="preserve">Safety: </t>
  </si>
  <si>
    <t>Service Quality:</t>
  </si>
  <si>
    <t>8. The agency’s services were appropriate for my child’s needs.</t>
  </si>
  <si>
    <t>Enter Below</t>
  </si>
  <si>
    <t>NUMBER OF CLIENTS "Substantially Completing Service" THIS MONTH:</t>
  </si>
  <si>
    <t>NUMBER OF CLIENTS SURVEYED THIS MONTH FOR OUTCOMES:</t>
  </si>
  <si>
    <t>NUMBER OF SURVEYS COLLECTED THIS MONTH FOR OUTCOMES:</t>
  </si>
  <si>
    <r>
      <t xml:space="preserve">NUMBER OF RESPONDENTS WHO WERE </t>
    </r>
    <r>
      <rPr>
        <b/>
        <sz val="10"/>
        <color indexed="10"/>
        <rFont val="Arial"/>
        <family val="2"/>
      </rPr>
      <t xml:space="preserve">OTHER RELATIVES </t>
    </r>
    <r>
      <rPr>
        <b/>
        <sz val="10"/>
        <rFont val="Arial"/>
        <family val="2"/>
      </rPr>
      <t xml:space="preserve"> THIS MONTH:</t>
    </r>
  </si>
  <si>
    <r>
      <t xml:space="preserve">NUMBER OF RESPONDENTS WHO WERE </t>
    </r>
    <r>
      <rPr>
        <b/>
        <sz val="10"/>
        <color indexed="10"/>
        <rFont val="Arial"/>
        <family val="2"/>
      </rPr>
      <t>FOSTER PARENTS</t>
    </r>
    <r>
      <rPr>
        <b/>
        <sz val="10"/>
        <rFont val="Arial"/>
        <family val="2"/>
      </rPr>
      <t xml:space="preserve">  THIS MONTH:</t>
    </r>
  </si>
  <si>
    <r>
      <t xml:space="preserve">NUMBER OF RESPONDENTS WHO WERE </t>
    </r>
    <r>
      <rPr>
        <b/>
        <sz val="10"/>
        <color indexed="10"/>
        <rFont val="Arial"/>
        <family val="2"/>
      </rPr>
      <t xml:space="preserve">LEGAL GUARDIANS </t>
    </r>
    <r>
      <rPr>
        <b/>
        <sz val="10"/>
        <rFont val="Arial"/>
        <family val="2"/>
      </rPr>
      <t xml:space="preserve">THIS MONTH: </t>
    </r>
  </si>
  <si>
    <r>
      <t xml:space="preserve">NO. OF RESPONDENTS WHO WERE </t>
    </r>
    <r>
      <rPr>
        <b/>
        <sz val="10"/>
        <color indexed="10"/>
        <rFont val="Arial"/>
        <family val="2"/>
      </rPr>
      <t>OTHER RELATIONSHIPS</t>
    </r>
    <r>
      <rPr>
        <b/>
        <sz val="10"/>
        <rFont val="Arial"/>
        <family val="2"/>
      </rPr>
      <t xml:space="preserve">  THIS MONTH:</t>
    </r>
  </si>
  <si>
    <r>
      <t xml:space="preserve">Instructions for Using the Outcomes Data Aggregation Spreadsheet: </t>
    </r>
    <r>
      <rPr>
        <sz val="10"/>
        <rFont val="Arial"/>
        <family val="0"/>
      </rPr>
      <t xml:space="preserve">                                                                                                                               </t>
    </r>
    <r>
      <rPr>
        <b/>
        <sz val="10"/>
        <rFont val="Arial"/>
        <family val="2"/>
      </rPr>
      <t xml:space="preserve">Counseling Programs for Child Victims or Survivors </t>
    </r>
  </si>
  <si>
    <t>FEBRUARY SURVEY TABULATIONS</t>
  </si>
  <si>
    <t>NA</t>
  </si>
  <si>
    <t>(G)</t>
  </si>
  <si>
    <t>Didn't Answer</t>
  </si>
  <si>
    <t xml:space="preserve">                                          RESULTS ARE CALCULATED HERE (do not edit)</t>
  </si>
  <si>
    <t>TOTAL</t>
  </si>
  <si>
    <t xml:space="preserve">                                             RESULTS ARE CALCULATED HERE (do not edit)</t>
  </si>
  <si>
    <r>
      <rPr>
        <b/>
        <sz val="10"/>
        <rFont val="Arial"/>
        <family val="2"/>
      </rPr>
      <t>NOTE:</t>
    </r>
    <r>
      <rPr>
        <sz val="10"/>
        <rFont val="Arial"/>
        <family val="0"/>
      </rPr>
      <t xml:space="preserve"> PLEASE ENTER NA FOR BOTH "NA" AND "DIDN’T ANSWER".</t>
    </r>
  </si>
  <si>
    <r>
      <rPr>
        <b/>
        <sz val="10"/>
        <rFont val="Arial"/>
        <family val="2"/>
      </rPr>
      <t>Basic Instructions for Users</t>
    </r>
    <r>
      <rPr>
        <sz val="10"/>
        <rFont val="Arial"/>
        <family val="2"/>
      </rPr>
      <t>:  You will find detailed instructions in the Georgia Outcome Performance Measurement Guide, which is available from the Georgia Criminal Justice Coordinating Council online and at the time of your grant award.</t>
    </r>
  </si>
  <si>
    <t>1. I am now more aware of other sources of help for the child in my community.</t>
  </si>
  <si>
    <t xml:space="preserve">6. I now have the skills to help my child cope with the abuse. </t>
  </si>
  <si>
    <t>NUMBER OF CLIENTS "Substantially Completing Service" IN THE LAST YEAR:</t>
  </si>
  <si>
    <t>NUMBER OF CLIENTS SURVEYED IN THE LAST YEAR FOR OUTCOMES:</t>
  </si>
  <si>
    <t>NUMBER OF SURVEYS COLLECTED IN THE LAST YEAR FOR OUTCOMES:</t>
  </si>
  <si>
    <r>
      <t>TO BEGIN,</t>
    </r>
    <r>
      <rPr>
        <sz val="10"/>
        <rFont val="Arial"/>
        <family val="0"/>
      </rPr>
      <t xml:space="preserve"> GO TO THE BOTTOM OF THE SCREEN AND CLICK ON Oct</t>
    </r>
    <r>
      <rPr>
        <b/>
        <sz val="10"/>
        <rFont val="Arial"/>
        <family val="2"/>
      </rPr>
      <t xml:space="preserve"> Entry</t>
    </r>
    <r>
      <rPr>
        <sz val="10"/>
        <rFont val="Arial"/>
        <family val="0"/>
      </rPr>
      <t>!</t>
    </r>
  </si>
  <si>
    <t>April - September</t>
  </si>
  <si>
    <t>October - March</t>
  </si>
  <si>
    <t>October - September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</si>
</sst>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55">
    <font>
      <sz val="10"/>
      <name val="Arial"/>
      <family val="0"/>
    </font>
    <font>
      <b/>
      <sz val="10"/>
      <name val="Arial"/>
      <family val="2"/>
    </font>
    <font>
      <sz val="8"/>
      <name val="Arial"/>
      <family val="2"/>
    </font>
    <font>
      <b/>
      <sz val="8"/>
      <name val="Arial"/>
      <family val="2"/>
    </font>
    <font>
      <sz val="14"/>
      <name val="Arial"/>
      <family val="2"/>
    </font>
    <font>
      <b/>
      <sz val="14"/>
      <name val="Arial"/>
      <family val="2"/>
    </font>
    <font>
      <b/>
      <sz val="10"/>
      <color indexed="12"/>
      <name val="Arial"/>
      <family val="2"/>
    </font>
    <font>
      <sz val="10"/>
      <color indexed="17"/>
      <name val="Arial"/>
      <family val="2"/>
    </font>
    <font>
      <b/>
      <sz val="10"/>
      <color indexed="17"/>
      <name val="Arial"/>
      <family val="2"/>
    </font>
    <font>
      <b/>
      <sz val="14"/>
      <color indexed="12"/>
      <name val="Arial"/>
      <family val="2"/>
    </font>
    <font>
      <sz val="22"/>
      <color indexed="12"/>
      <name val="Forte"/>
      <family val="4"/>
    </font>
    <font>
      <b/>
      <sz val="10"/>
      <color indexed="10"/>
      <name val="Arial"/>
      <family val="2"/>
    </font>
    <font>
      <b/>
      <sz val="10"/>
      <color indexed="9"/>
      <name val="Arial"/>
      <family val="2"/>
    </font>
    <font>
      <sz val="10"/>
      <color indexed="9"/>
      <name val="Arial"/>
      <family val="2"/>
    </font>
    <font>
      <sz val="11"/>
      <name val="Times New Roman"/>
      <family val="1"/>
    </font>
    <font>
      <i/>
      <sz val="11"/>
      <name val="Times New Roman"/>
      <family val="1"/>
    </font>
    <font>
      <sz val="12"/>
      <name val="Times New Roman"/>
      <family val="1"/>
    </font>
    <font>
      <i/>
      <sz val="12"/>
      <name val="Times New Roman"/>
      <family val="1"/>
    </font>
    <font>
      <b/>
      <sz val="2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theme="2" tint="-0.09996999800205231"/>
        <bgColor indexed="64"/>
      </patternFill>
    </fill>
    <fill>
      <patternFill patternType="solid">
        <fgColor rgb="FFC00000"/>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style="medium"/>
      <bottom style="medium"/>
    </border>
    <border>
      <left>
        <color indexed="63"/>
      </left>
      <right>
        <color indexed="63"/>
      </right>
      <top style="medium"/>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style="thin"/>
    </border>
    <border>
      <left style="thin"/>
      <right style="medium"/>
      <top style="thin"/>
      <bottom style="medium"/>
    </border>
    <border>
      <left style="medium"/>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style="thin"/>
      <bottom>
        <color indexed="63"/>
      </bottom>
    </border>
    <border>
      <left>
        <color indexed="63"/>
      </left>
      <right style="medium"/>
      <top style="medium"/>
      <bottom>
        <color indexed="63"/>
      </bottom>
    </border>
    <border>
      <left style="thin"/>
      <right style="thin"/>
      <top style="thin"/>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n">
        <color rgb="FFB2B2B2"/>
      </right>
      <top>
        <color indexed="63"/>
      </top>
      <bottom>
        <color indexed="63"/>
      </bottom>
    </border>
    <border>
      <left style="thin">
        <color rgb="FFB2B2B2"/>
      </left>
      <right style="thin">
        <color rgb="FFB2B2B2"/>
      </right>
      <top>
        <color indexed="63"/>
      </top>
      <bottom>
        <color indexed="63"/>
      </bottom>
    </border>
    <border>
      <left style="thin">
        <color rgb="FFB2B2B2"/>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2">
    <xf numFmtId="0" fontId="0" fillId="0" borderId="0" xfId="0" applyAlignment="1">
      <alignment/>
    </xf>
    <xf numFmtId="0" fontId="1" fillId="0" borderId="0" xfId="0" applyFont="1" applyAlignment="1">
      <alignment horizontal="center"/>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0" fontId="1" fillId="33" borderId="0" xfId="0" applyFont="1" applyFill="1" applyAlignment="1">
      <alignment/>
    </xf>
    <xf numFmtId="0" fontId="10" fillId="0" borderId="0" xfId="0" applyFont="1" applyBorder="1" applyAlignment="1">
      <alignment horizontal="center"/>
    </xf>
    <xf numFmtId="0" fontId="0" fillId="0" borderId="10" xfId="0" applyFont="1" applyBorder="1" applyAlignment="1">
      <alignment/>
    </xf>
    <xf numFmtId="0" fontId="5" fillId="0" borderId="10" xfId="0" applyFont="1" applyBorder="1" applyAlignment="1">
      <alignment/>
    </xf>
    <xf numFmtId="0" fontId="0" fillId="0" borderId="0" xfId="0" applyFont="1" applyAlignment="1" applyProtection="1">
      <alignment/>
      <protection locked="0"/>
    </xf>
    <xf numFmtId="0" fontId="6" fillId="0" borderId="11" xfId="0" applyFont="1" applyBorder="1" applyAlignment="1" applyProtection="1">
      <alignment/>
      <protection locked="0"/>
    </xf>
    <xf numFmtId="0" fontId="0" fillId="0" borderId="12" xfId="0" applyFont="1" applyBorder="1" applyAlignment="1" applyProtection="1">
      <alignment/>
      <protection locked="0"/>
    </xf>
    <xf numFmtId="0" fontId="0" fillId="0" borderId="13" xfId="0" applyFont="1" applyBorder="1" applyAlignment="1" applyProtection="1">
      <alignment/>
      <protection locked="0"/>
    </xf>
    <xf numFmtId="0" fontId="1" fillId="0" borderId="11" xfId="0" applyFont="1" applyBorder="1" applyAlignment="1" applyProtection="1">
      <alignment/>
      <protection locked="0"/>
    </xf>
    <xf numFmtId="0" fontId="6" fillId="0" borderId="12" xfId="0" applyFont="1" applyBorder="1" applyAlignment="1" applyProtection="1">
      <alignment horizontal="center"/>
      <protection locked="0"/>
    </xf>
    <xf numFmtId="0" fontId="6" fillId="0" borderId="12" xfId="0" applyFont="1" applyBorder="1" applyAlignment="1" applyProtection="1">
      <alignment/>
      <protection locked="0"/>
    </xf>
    <xf numFmtId="0" fontId="0" fillId="0" borderId="14" xfId="0" applyFont="1" applyBorder="1" applyAlignment="1" applyProtection="1">
      <alignment/>
      <protection locked="0"/>
    </xf>
    <xf numFmtId="0" fontId="6"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0" xfId="0" applyFont="1" applyBorder="1" applyAlignment="1" applyProtection="1">
      <alignment/>
      <protection locked="0"/>
    </xf>
    <xf numFmtId="0" fontId="0" fillId="34" borderId="17" xfId="0" applyFont="1" applyFill="1" applyBorder="1" applyAlignment="1" applyProtection="1">
      <alignment/>
      <protection locked="0"/>
    </xf>
    <xf numFmtId="0" fontId="0" fillId="0" borderId="15" xfId="0" applyFont="1" applyBorder="1" applyAlignment="1" applyProtection="1">
      <alignment/>
      <protection locked="0"/>
    </xf>
    <xf numFmtId="0" fontId="0"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1" fillId="0" borderId="0" xfId="0" applyFont="1" applyAlignment="1" applyProtection="1">
      <alignment horizontal="center"/>
      <protection locked="0"/>
    </xf>
    <xf numFmtId="0" fontId="0" fillId="35" borderId="0" xfId="0" applyFont="1" applyFill="1" applyAlignment="1" applyProtection="1">
      <alignment/>
      <protection locked="0"/>
    </xf>
    <xf numFmtId="0" fontId="1" fillId="0" borderId="0" xfId="0" applyFont="1" applyAlignment="1" applyProtection="1">
      <alignment/>
      <protection locked="0"/>
    </xf>
    <xf numFmtId="39" fontId="0" fillId="0" borderId="0" xfId="0" applyNumberFormat="1" applyFont="1" applyBorder="1" applyAlignment="1" applyProtection="1">
      <alignment horizontal="right"/>
      <protection locked="0"/>
    </xf>
    <xf numFmtId="39" fontId="7" fillId="0" borderId="0" xfId="0" applyNumberFormat="1" applyFont="1" applyBorder="1" applyAlignment="1" applyProtection="1">
      <alignment horizontal="right"/>
      <protection locked="0"/>
    </xf>
    <xf numFmtId="9" fontId="0" fillId="0" borderId="0" xfId="0" applyNumberFormat="1" applyFont="1" applyBorder="1" applyAlignment="1" applyProtection="1">
      <alignment horizontal="center"/>
      <protection locked="0"/>
    </xf>
    <xf numFmtId="39" fontId="0" fillId="0" borderId="0" xfId="0" applyNumberFormat="1"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39" fontId="1" fillId="0" borderId="0" xfId="0" applyNumberFormat="1" applyFont="1" applyBorder="1" applyAlignment="1" applyProtection="1">
      <alignment horizontal="right"/>
      <protection locked="0"/>
    </xf>
    <xf numFmtId="39" fontId="8" fillId="0" borderId="0" xfId="0" applyNumberFormat="1" applyFont="1" applyBorder="1" applyAlignment="1" applyProtection="1">
      <alignment horizontal="right"/>
      <protection locked="0"/>
    </xf>
    <xf numFmtId="9" fontId="1" fillId="0" borderId="0" xfId="0" applyNumberFormat="1" applyFont="1" applyBorder="1" applyAlignment="1" applyProtection="1">
      <alignment horizontal="center"/>
      <protection locked="0"/>
    </xf>
    <xf numFmtId="39" fontId="1" fillId="0" borderId="0" xfId="0" applyNumberFormat="1" applyFont="1" applyBorder="1" applyAlignment="1" applyProtection="1">
      <alignment/>
      <protection locked="0"/>
    </xf>
    <xf numFmtId="0" fontId="3" fillId="0" borderId="0" xfId="0" applyFont="1" applyAlignment="1" applyProtection="1">
      <alignment/>
      <protection locked="0"/>
    </xf>
    <xf numFmtId="0" fontId="10" fillId="0" borderId="10" xfId="0" applyFont="1" applyBorder="1" applyAlignment="1" applyProtection="1">
      <alignment horizontal="center"/>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5" fillId="0" borderId="18" xfId="0" applyFont="1" applyBorder="1" applyAlignment="1" applyProtection="1">
      <alignment/>
      <protection locked="0"/>
    </xf>
    <xf numFmtId="0" fontId="5" fillId="0" borderId="0" xfId="0" applyFont="1" applyBorder="1" applyAlignment="1" applyProtection="1">
      <alignment/>
      <protection locked="0"/>
    </xf>
    <xf numFmtId="1" fontId="13" fillId="35" borderId="19" xfId="0" applyNumberFormat="1" applyFont="1" applyFill="1" applyBorder="1" applyAlignment="1" applyProtection="1">
      <alignment horizontal="right"/>
      <protection/>
    </xf>
    <xf numFmtId="1" fontId="13" fillId="35" borderId="19" xfId="0" applyNumberFormat="1" applyFont="1" applyFill="1" applyBorder="1" applyAlignment="1" applyProtection="1">
      <alignment horizontal="center"/>
      <protection/>
    </xf>
    <xf numFmtId="1" fontId="13" fillId="35" borderId="19" xfId="0" applyNumberFormat="1" applyFont="1" applyFill="1" applyBorder="1" applyAlignment="1" applyProtection="1">
      <alignment/>
      <protection/>
    </xf>
    <xf numFmtId="0" fontId="1" fillId="33" borderId="20" xfId="0" applyFont="1" applyFill="1" applyBorder="1" applyAlignment="1" applyProtection="1">
      <alignment wrapText="1"/>
      <protection/>
    </xf>
    <xf numFmtId="1" fontId="1" fillId="33" borderId="20" xfId="0" applyNumberFormat="1" applyFont="1" applyFill="1" applyBorder="1" applyAlignment="1" applyProtection="1">
      <alignment horizontal="right"/>
      <protection/>
    </xf>
    <xf numFmtId="1" fontId="1" fillId="36" borderId="20" xfId="0" applyNumberFormat="1" applyFont="1" applyFill="1" applyBorder="1" applyAlignment="1" applyProtection="1">
      <alignment horizontal="right"/>
      <protection/>
    </xf>
    <xf numFmtId="0" fontId="1" fillId="0" borderId="20" xfId="0" applyFont="1" applyBorder="1" applyAlignment="1" applyProtection="1">
      <alignment/>
      <protection/>
    </xf>
    <xf numFmtId="0" fontId="1" fillId="0" borderId="21" xfId="0" applyFont="1" applyBorder="1" applyAlignment="1" applyProtection="1">
      <alignment/>
      <protection/>
    </xf>
    <xf numFmtId="0" fontId="1" fillId="0" borderId="22" xfId="0" applyFont="1" applyBorder="1" applyAlignment="1" applyProtection="1">
      <alignment/>
      <protection/>
    </xf>
    <xf numFmtId="0" fontId="1" fillId="0" borderId="11" xfId="0" applyFont="1" applyBorder="1" applyAlignment="1" applyProtection="1">
      <alignment/>
      <protection/>
    </xf>
    <xf numFmtId="0" fontId="1" fillId="0" borderId="23" xfId="0" applyFont="1" applyBorder="1" applyAlignment="1" applyProtection="1">
      <alignment/>
      <protection/>
    </xf>
    <xf numFmtId="0" fontId="1" fillId="0" borderId="24" xfId="0" applyFont="1" applyBorder="1" applyAlignment="1" applyProtection="1">
      <alignment/>
      <protection/>
    </xf>
    <xf numFmtId="0" fontId="1" fillId="0" borderId="0" xfId="0" applyFont="1" applyAlignment="1">
      <alignment horizontal="right"/>
    </xf>
    <xf numFmtId="0" fontId="0" fillId="35" borderId="0" xfId="0" applyFill="1" applyAlignment="1">
      <alignment/>
    </xf>
    <xf numFmtId="0" fontId="0" fillId="0" borderId="0" xfId="0" applyAlignment="1">
      <alignment wrapText="1"/>
    </xf>
    <xf numFmtId="0" fontId="6" fillId="0" borderId="0" xfId="0" applyFont="1" applyAlignment="1" applyProtection="1">
      <alignment/>
      <protection locked="0"/>
    </xf>
    <xf numFmtId="0" fontId="14" fillId="0" borderId="0" xfId="0" applyFont="1" applyAlignment="1">
      <alignment wrapText="1"/>
    </xf>
    <xf numFmtId="0" fontId="0" fillId="0" borderId="0" xfId="0" applyAlignment="1" applyProtection="1">
      <alignment wrapText="1"/>
      <protection locked="0"/>
    </xf>
    <xf numFmtId="0" fontId="1" fillId="0" borderId="0" xfId="0" applyFont="1" applyAlignment="1">
      <alignment wrapText="1"/>
    </xf>
    <xf numFmtId="0" fontId="0" fillId="35" borderId="0" xfId="0" applyFill="1" applyAlignment="1">
      <alignment wrapText="1"/>
    </xf>
    <xf numFmtId="0" fontId="4" fillId="0" borderId="0" xfId="0" applyFont="1" applyBorder="1" applyAlignment="1" applyProtection="1">
      <alignment horizontal="left"/>
      <protection locked="0"/>
    </xf>
    <xf numFmtId="166" fontId="4" fillId="0" borderId="0" xfId="0" applyNumberFormat="1" applyFont="1" applyBorder="1" applyAlignment="1" applyProtection="1">
      <alignment horizontal="left"/>
      <protection locked="0"/>
    </xf>
    <xf numFmtId="0" fontId="0" fillId="0" borderId="0" xfId="0" applyFont="1" applyFill="1" applyAlignment="1" applyProtection="1">
      <alignment/>
      <protection locked="0"/>
    </xf>
    <xf numFmtId="0" fontId="1" fillId="0" borderId="0" xfId="0" applyNumberFormat="1" applyFont="1" applyAlignment="1">
      <alignment wrapText="1"/>
    </xf>
    <xf numFmtId="0" fontId="15" fillId="35" borderId="12" xfId="0" applyFont="1" applyFill="1" applyBorder="1" applyAlignment="1" applyProtection="1">
      <alignment horizontal="left" vertical="top" wrapText="1"/>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1" fontId="1" fillId="35" borderId="27" xfId="0" applyNumberFormat="1" applyFont="1" applyFill="1" applyBorder="1" applyAlignment="1" applyProtection="1">
      <alignment/>
      <protection/>
    </xf>
    <xf numFmtId="0" fontId="12" fillId="0" borderId="0" xfId="0" applyFont="1" applyFill="1" applyBorder="1" applyAlignment="1" applyProtection="1">
      <alignment horizontal="right"/>
      <protection/>
    </xf>
    <xf numFmtId="0" fontId="0" fillId="0" borderId="0" xfId="0" applyFont="1" applyBorder="1" applyAlignment="1" applyProtection="1">
      <alignment/>
      <protection/>
    </xf>
    <xf numFmtId="0" fontId="0" fillId="0" borderId="0" xfId="0" applyFont="1" applyAlignment="1" applyProtection="1">
      <alignment/>
      <protection/>
    </xf>
    <xf numFmtId="0" fontId="6" fillId="0" borderId="28" xfId="0" applyFont="1" applyBorder="1" applyAlignment="1" applyProtection="1">
      <alignment/>
      <protection/>
    </xf>
    <xf numFmtId="0" fontId="1" fillId="0" borderId="16" xfId="0" applyFont="1" applyBorder="1" applyAlignment="1" applyProtection="1">
      <alignment/>
      <protection/>
    </xf>
    <xf numFmtId="0" fontId="1" fillId="0" borderId="0" xfId="0" applyFont="1" applyBorder="1" applyAlignment="1" applyProtection="1">
      <alignment/>
      <protection/>
    </xf>
    <xf numFmtId="0" fontId="1" fillId="0" borderId="23" xfId="0" applyFont="1" applyBorder="1" applyAlignment="1">
      <alignment/>
    </xf>
    <xf numFmtId="0" fontId="6" fillId="0" borderId="13" xfId="0" applyFont="1" applyBorder="1" applyAlignment="1" applyProtection="1">
      <alignment/>
      <protection locked="0"/>
    </xf>
    <xf numFmtId="0" fontId="1" fillId="0" borderId="28" xfId="0" applyFont="1" applyBorder="1" applyAlignment="1" applyProtection="1">
      <alignment/>
      <protection/>
    </xf>
    <xf numFmtId="0" fontId="6" fillId="0" borderId="0" xfId="0" applyFont="1" applyBorder="1" applyAlignment="1" applyProtection="1">
      <alignment/>
      <protection/>
    </xf>
    <xf numFmtId="0" fontId="1" fillId="0" borderId="29" xfId="0" applyFont="1" applyBorder="1" applyAlignment="1" applyProtection="1">
      <alignment/>
      <protection/>
    </xf>
    <xf numFmtId="0" fontId="0" fillId="0" borderId="30" xfId="0" applyFont="1" applyBorder="1" applyAlignment="1" applyProtection="1">
      <alignment/>
      <protection/>
    </xf>
    <xf numFmtId="0" fontId="6" fillId="0" borderId="31" xfId="0" applyFont="1" applyBorder="1" applyAlignment="1" applyProtection="1">
      <alignment/>
      <protection/>
    </xf>
    <xf numFmtId="0" fontId="1" fillId="0" borderId="32" xfId="0" applyFont="1" applyBorder="1" applyAlignment="1" applyProtection="1">
      <alignment/>
      <protection/>
    </xf>
    <xf numFmtId="0" fontId="1" fillId="0" borderId="33" xfId="0" applyFont="1" applyBorder="1" applyAlignment="1" applyProtection="1">
      <alignmen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0" fontId="6" fillId="0" borderId="14" xfId="0" applyFont="1" applyBorder="1" applyAlignment="1" applyProtection="1">
      <alignment/>
      <protection locked="0"/>
    </xf>
    <xf numFmtId="0" fontId="0" fillId="0" borderId="0" xfId="0" applyBorder="1" applyAlignment="1">
      <alignment/>
    </xf>
    <xf numFmtId="0" fontId="16" fillId="0" borderId="0" xfId="0" applyFont="1" applyAlignment="1">
      <alignment/>
    </xf>
    <xf numFmtId="0" fontId="17" fillId="35" borderId="12" xfId="0" applyFont="1" applyFill="1" applyBorder="1" applyAlignment="1" applyProtection="1">
      <alignment horizontal="left" vertical="top" wrapText="1"/>
      <protection/>
    </xf>
    <xf numFmtId="0" fontId="16" fillId="0" borderId="0" xfId="0" applyFont="1" applyAlignment="1">
      <alignment wrapText="1"/>
    </xf>
    <xf numFmtId="0" fontId="18" fillId="0" borderId="0" xfId="0" applyFont="1" applyAlignment="1">
      <alignment/>
    </xf>
    <xf numFmtId="0" fontId="1" fillId="0" borderId="24" xfId="0" applyFont="1" applyBorder="1" applyAlignment="1">
      <alignment/>
    </xf>
    <xf numFmtId="0" fontId="1" fillId="0" borderId="34" xfId="0" applyFont="1" applyBorder="1" applyAlignment="1" applyProtection="1">
      <alignment/>
      <protection/>
    </xf>
    <xf numFmtId="0" fontId="49" fillId="31" borderId="17" xfId="54" applyBorder="1" applyAlignment="1" applyProtection="1">
      <alignment/>
      <protection locked="0"/>
    </xf>
    <xf numFmtId="0" fontId="0" fillId="32" borderId="17" xfId="55" applyFont="1" applyBorder="1" applyAlignment="1" applyProtection="1">
      <alignment/>
      <protection locked="0"/>
    </xf>
    <xf numFmtId="0" fontId="47" fillId="32" borderId="17" xfId="55" applyFont="1" applyBorder="1" applyAlignment="1" applyProtection="1">
      <alignment/>
      <protection locked="0"/>
    </xf>
    <xf numFmtId="0" fontId="0" fillId="0" borderId="0" xfId="0" applyFont="1" applyAlignment="1">
      <alignment wrapText="1"/>
    </xf>
    <xf numFmtId="0" fontId="0" fillId="0" borderId="0" xfId="0" applyNumberFormat="1" applyFont="1" applyAlignment="1">
      <alignment wrapText="1"/>
    </xf>
    <xf numFmtId="0" fontId="1" fillId="6" borderId="0" xfId="0" applyFont="1" applyFill="1" applyAlignment="1">
      <alignment wrapText="1"/>
    </xf>
    <xf numFmtId="0" fontId="1" fillId="37" borderId="21" xfId="0" applyFont="1" applyFill="1" applyBorder="1" applyAlignment="1" applyProtection="1">
      <alignment horizontal="center"/>
      <protection/>
    </xf>
    <xf numFmtId="0" fontId="0" fillId="37" borderId="0" xfId="0" applyFill="1" applyAlignment="1">
      <alignment/>
    </xf>
    <xf numFmtId="0" fontId="1" fillId="37" borderId="0" xfId="0" applyFont="1" applyFill="1" applyAlignment="1">
      <alignment horizontal="center"/>
    </xf>
    <xf numFmtId="0" fontId="1" fillId="37" borderId="22" xfId="0" applyFont="1" applyFill="1" applyBorder="1" applyAlignment="1" applyProtection="1">
      <alignment horizontal="center"/>
      <protection/>
    </xf>
    <xf numFmtId="0" fontId="1" fillId="6" borderId="20" xfId="0" applyFont="1" applyFill="1" applyBorder="1" applyAlignment="1" applyProtection="1">
      <alignment wrapText="1"/>
      <protection/>
    </xf>
    <xf numFmtId="0" fontId="1" fillId="6" borderId="0" xfId="0" applyFont="1" applyFill="1" applyAlignment="1">
      <alignment/>
    </xf>
    <xf numFmtId="0" fontId="1" fillId="6" borderId="26" xfId="0" applyFont="1" applyFill="1" applyBorder="1" applyAlignment="1" applyProtection="1">
      <alignment horizontal="center"/>
      <protection/>
    </xf>
    <xf numFmtId="0" fontId="1" fillId="6" borderId="35" xfId="0" applyFont="1" applyFill="1" applyBorder="1" applyAlignment="1" applyProtection="1">
      <alignment horizontal="center"/>
      <protection/>
    </xf>
    <xf numFmtId="1" fontId="1" fillId="6" borderId="27" xfId="0" applyNumberFormat="1" applyFont="1" applyFill="1" applyBorder="1" applyAlignment="1" applyProtection="1">
      <alignment/>
      <protection/>
    </xf>
    <xf numFmtId="1" fontId="1" fillId="6" borderId="36" xfId="0" applyNumberFormat="1" applyFont="1" applyFill="1" applyBorder="1" applyAlignment="1">
      <alignment horizontal="right"/>
    </xf>
    <xf numFmtId="0" fontId="1" fillId="6" borderId="37" xfId="0" applyFont="1" applyFill="1" applyBorder="1" applyAlignment="1">
      <alignment wrapText="1"/>
    </xf>
    <xf numFmtId="0" fontId="12" fillId="38" borderId="30" xfId="0" applyFont="1" applyFill="1" applyBorder="1" applyAlignment="1" applyProtection="1">
      <alignment horizontal="left"/>
      <protection/>
    </xf>
    <xf numFmtId="0" fontId="12" fillId="38" borderId="30" xfId="0" applyFont="1" applyFill="1" applyBorder="1" applyAlignment="1" applyProtection="1">
      <alignment horizontal="center"/>
      <protection/>
    </xf>
    <xf numFmtId="0" fontId="12" fillId="38" borderId="21" xfId="0" applyFont="1" applyFill="1" applyBorder="1" applyAlignment="1" applyProtection="1">
      <alignment horizontal="center"/>
      <protection/>
    </xf>
    <xf numFmtId="0" fontId="12" fillId="38" borderId="20" xfId="0" applyFont="1" applyFill="1" applyBorder="1" applyAlignment="1" applyProtection="1">
      <alignment horizontal="center"/>
      <protection/>
    </xf>
    <xf numFmtId="1" fontId="13" fillId="38" borderId="19" xfId="0" applyNumberFormat="1" applyFont="1" applyFill="1" applyBorder="1" applyAlignment="1" applyProtection="1">
      <alignment horizontal="right"/>
      <protection/>
    </xf>
    <xf numFmtId="0" fontId="54" fillId="0" borderId="12" xfId="0" applyFont="1" applyBorder="1" applyAlignment="1" applyProtection="1">
      <alignment/>
      <protection/>
    </xf>
    <xf numFmtId="0" fontId="1" fillId="6" borderId="38" xfId="0" applyFont="1" applyFill="1" applyBorder="1" applyAlignment="1" applyProtection="1">
      <alignment horizontal="center"/>
      <protection/>
    </xf>
    <xf numFmtId="0" fontId="1" fillId="6" borderId="39" xfId="0" applyFont="1" applyFill="1" applyBorder="1" applyAlignment="1" applyProtection="1">
      <alignment horizontal="center"/>
      <protection/>
    </xf>
    <xf numFmtId="0" fontId="1" fillId="6" borderId="40" xfId="0" applyFont="1" applyFill="1" applyBorder="1" applyAlignment="1" applyProtection="1">
      <alignment horizontal="center"/>
      <protection/>
    </xf>
    <xf numFmtId="0" fontId="1" fillId="6" borderId="41" xfId="0" applyFont="1" applyFill="1" applyBorder="1" applyAlignment="1" applyProtection="1">
      <alignment horizontal="center"/>
      <protection/>
    </xf>
    <xf numFmtId="1" fontId="1" fillId="6" borderId="42" xfId="0" applyNumberFormat="1" applyFont="1" applyFill="1" applyBorder="1" applyAlignment="1">
      <alignment horizontal="right"/>
    </xf>
    <xf numFmtId="0" fontId="0" fillId="33" borderId="0" xfId="0" applyFont="1" applyFill="1" applyBorder="1" applyAlignment="1" applyProtection="1">
      <alignment horizontal="center"/>
      <protection locked="0"/>
    </xf>
    <xf numFmtId="0" fontId="0" fillId="33" borderId="43" xfId="0" applyFont="1" applyFill="1" applyBorder="1" applyAlignment="1" applyProtection="1">
      <alignment horizontal="center"/>
      <protection locked="0"/>
    </xf>
    <xf numFmtId="0" fontId="0" fillId="39" borderId="0" xfId="0" applyFont="1" applyFill="1" applyBorder="1" applyAlignment="1" applyProtection="1">
      <alignment horizontal="center"/>
      <protection locked="0"/>
    </xf>
    <xf numFmtId="0" fontId="0" fillId="39" borderId="43" xfId="0" applyFont="1" applyFill="1" applyBorder="1" applyAlignment="1" applyProtection="1">
      <alignment horizontal="center"/>
      <protection locked="0"/>
    </xf>
    <xf numFmtId="0" fontId="0" fillId="40" borderId="0" xfId="0" applyFont="1" applyFill="1" applyBorder="1" applyAlignment="1" applyProtection="1">
      <alignment horizontal="center"/>
      <protection locked="0"/>
    </xf>
    <xf numFmtId="0" fontId="0" fillId="40" borderId="43" xfId="0" applyFont="1" applyFill="1" applyBorder="1" applyAlignment="1" applyProtection="1">
      <alignment horizontal="center"/>
      <protection locked="0"/>
    </xf>
    <xf numFmtId="0" fontId="0" fillId="41" borderId="0" xfId="0" applyFont="1" applyFill="1" applyBorder="1" applyAlignment="1" applyProtection="1">
      <alignment horizontal="center"/>
      <protection locked="0"/>
    </xf>
    <xf numFmtId="0" fontId="0" fillId="41" borderId="43" xfId="0" applyFont="1" applyFill="1" applyBorder="1" applyAlignment="1" applyProtection="1">
      <alignment horizontal="center"/>
      <protection locked="0"/>
    </xf>
    <xf numFmtId="0" fontId="0" fillId="36" borderId="10" xfId="0" applyFont="1" applyFill="1" applyBorder="1" applyAlignment="1" applyProtection="1">
      <alignment horizontal="center"/>
      <protection locked="0"/>
    </xf>
    <xf numFmtId="0" fontId="0" fillId="36" borderId="44" xfId="0" applyFont="1" applyFill="1" applyBorder="1" applyAlignment="1" applyProtection="1">
      <alignment horizontal="center"/>
      <protection locked="0"/>
    </xf>
    <xf numFmtId="0" fontId="6" fillId="0" borderId="45" xfId="0" applyFont="1" applyBorder="1" applyAlignment="1">
      <alignment horizontal="center"/>
    </xf>
    <xf numFmtId="0" fontId="6" fillId="0" borderId="18" xfId="0" applyFont="1" applyBorder="1" applyAlignment="1">
      <alignment horizontal="center"/>
    </xf>
    <xf numFmtId="0" fontId="6" fillId="0" borderId="46" xfId="0" applyFont="1" applyBorder="1" applyAlignment="1">
      <alignment horizontal="center"/>
    </xf>
    <xf numFmtId="0" fontId="43" fillId="29" borderId="30" xfId="47" applyBorder="1" applyAlignment="1">
      <alignment horizontal="center"/>
    </xf>
    <xf numFmtId="0" fontId="43" fillId="29" borderId="41" xfId="47" applyBorder="1" applyAlignment="1">
      <alignment horizontal="center"/>
    </xf>
    <xf numFmtId="0" fontId="39" fillId="42" borderId="47" xfId="55" applyFont="1" applyFill="1" applyBorder="1" applyAlignment="1">
      <alignment horizontal="center"/>
    </xf>
    <xf numFmtId="0" fontId="39" fillId="42" borderId="48" xfId="55" applyFont="1" applyFill="1" applyBorder="1" applyAlignment="1">
      <alignment horizontal="center"/>
    </xf>
    <xf numFmtId="0" fontId="39" fillId="42" borderId="49" xfId="55" applyFont="1" applyFill="1" applyBorder="1" applyAlignment="1">
      <alignment horizontal="center"/>
    </xf>
    <xf numFmtId="0" fontId="49" fillId="31" borderId="10" xfId="54" applyBorder="1" applyAlignment="1">
      <alignment horizontal="center"/>
    </xf>
    <xf numFmtId="0" fontId="49" fillId="31" borderId="44" xfId="54" applyBorder="1" applyAlignment="1">
      <alignment horizontal="center"/>
    </xf>
    <xf numFmtId="0" fontId="0" fillId="0" borderId="45" xfId="0" applyFont="1" applyBorder="1" applyAlignment="1" applyProtection="1">
      <alignment horizontal="center"/>
      <protection/>
    </xf>
    <xf numFmtId="0" fontId="0" fillId="0" borderId="18" xfId="0" applyFont="1" applyBorder="1" applyAlignment="1" applyProtection="1">
      <alignment horizontal="center"/>
      <protection/>
    </xf>
    <xf numFmtId="0" fontId="0" fillId="0" borderId="46" xfId="0" applyFont="1" applyBorder="1" applyAlignment="1" applyProtection="1">
      <alignment horizontal="center"/>
      <protection/>
    </xf>
    <xf numFmtId="0" fontId="0" fillId="34" borderId="0" xfId="0" applyFont="1" applyFill="1" applyBorder="1" applyAlignment="1" applyProtection="1">
      <alignment horizontal="center"/>
      <protection locked="0"/>
    </xf>
    <xf numFmtId="0" fontId="0" fillId="34" borderId="43" xfId="0" applyFont="1" applyFill="1" applyBorder="1" applyAlignment="1" applyProtection="1">
      <alignment horizontal="center"/>
      <protection locked="0"/>
    </xf>
    <xf numFmtId="0" fontId="1" fillId="0" borderId="0" xfId="0" applyFont="1" applyAlignment="1" applyProtection="1">
      <alignment horizontal="center"/>
      <protection/>
    </xf>
    <xf numFmtId="0" fontId="54" fillId="0" borderId="0" xfId="0" applyFont="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
  <sheetViews>
    <sheetView tabSelected="1" zoomScalePageLayoutView="0" workbookViewId="0" topLeftCell="A1">
      <selection activeCell="A1" sqref="A1"/>
    </sheetView>
  </sheetViews>
  <sheetFormatPr defaultColWidth="9.140625" defaultRowHeight="12.75"/>
  <cols>
    <col min="1" max="1" width="133.8515625" style="0" customWidth="1"/>
  </cols>
  <sheetData>
    <row r="1" ht="29.25" customHeight="1">
      <c r="A1" s="62" t="s">
        <v>91</v>
      </c>
    </row>
    <row r="2" ht="63.75">
      <c r="A2" s="67" t="s">
        <v>36</v>
      </c>
    </row>
    <row r="3" ht="12.75">
      <c r="A3" s="58"/>
    </row>
    <row r="4" ht="51">
      <c r="A4" s="67" t="s">
        <v>40</v>
      </c>
    </row>
    <row r="5" ht="12.75">
      <c r="A5" s="58"/>
    </row>
    <row r="6" ht="25.5">
      <c r="A6" s="101" t="s">
        <v>100</v>
      </c>
    </row>
    <row r="7" ht="12.75">
      <c r="A7" s="58"/>
    </row>
    <row r="8" ht="16.5" customHeight="1">
      <c r="A8" s="58"/>
    </row>
    <row r="9" ht="12.75">
      <c r="A9" s="100" t="s">
        <v>99</v>
      </c>
    </row>
    <row r="10" ht="12.75">
      <c r="A10" s="58"/>
    </row>
    <row r="11" ht="12.75">
      <c r="A11" s="102" t="s">
        <v>106</v>
      </c>
    </row>
    <row r="14" ht="15.75" customHeight="1"/>
    <row r="19" ht="17.25" customHeight="1"/>
  </sheetData>
  <sheetProtection/>
  <printOptions/>
  <pageMargins left="0.52" right="0.41" top="1" bottom="1" header="0.5" footer="0.5"/>
  <pageSetup horizontalDpi="600" verticalDpi="600" orientation="landscape" r:id="rId1"/>
  <headerFooter alignWithMargins="0">
    <oddHeader>&amp;LGeorgia Victim Outcome Reporting&amp;C&amp;"Arial,Bold Italic"&amp;11DIRECTIONS FOR USE:
Monthly and Year-to-Date Summaries of Victim Outcomes Data&amp;RSummary for Child Counseling Programs</oddHeader>
    <oddFooter>&amp;LPerformance Vistas, Inc.&amp;Rfor Georgia Criminal Justice Coordinating Council and the Family Violence Division of GA Department of Human Resources</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E40"/>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73</v>
      </c>
    </row>
    <row r="2" spans="1:57" s="3" customFormat="1" ht="12.75">
      <c r="A2" s="56"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8.75" customHeight="1">
      <c r="A3" s="103" t="s">
        <v>37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5" t="s">
        <v>29</v>
      </c>
      <c r="BA3" s="105" t="s">
        <v>29</v>
      </c>
      <c r="BB3" s="105" t="s">
        <v>29</v>
      </c>
      <c r="BC3" s="105" t="s">
        <v>31</v>
      </c>
      <c r="BD3" s="105" t="s">
        <v>31</v>
      </c>
      <c r="BE3" s="105" t="s">
        <v>93</v>
      </c>
    </row>
    <row r="4" spans="1:57" ht="12.75" customHeight="1">
      <c r="A4" s="106" t="s">
        <v>15</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5" t="s">
        <v>32</v>
      </c>
      <c r="BA4" s="105" t="s">
        <v>32</v>
      </c>
      <c r="BB4" s="105" t="s">
        <v>32</v>
      </c>
      <c r="BC4" s="105" t="s">
        <v>32</v>
      </c>
      <c r="BD4" s="105" t="s">
        <v>32</v>
      </c>
      <c r="BE4" s="105" t="s">
        <v>95</v>
      </c>
    </row>
    <row r="5" spans="1:57" ht="21" customHeight="1">
      <c r="A5" s="68"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30">
      <c r="A6" s="60" t="s">
        <v>101</v>
      </c>
      <c r="B6" s="61">
        <v>0</v>
      </c>
      <c r="C6" s="61">
        <v>0</v>
      </c>
      <c r="D6" s="61">
        <v>0</v>
      </c>
      <c r="E6" s="61">
        <v>0</v>
      </c>
      <c r="F6" s="61">
        <v>0</v>
      </c>
      <c r="G6" s="61">
        <v>0</v>
      </c>
      <c r="H6" s="61">
        <v>0</v>
      </c>
      <c r="I6" s="61">
        <v>0</v>
      </c>
      <c r="J6" s="61">
        <v>0</v>
      </c>
      <c r="K6" s="61">
        <v>0</v>
      </c>
      <c r="L6" s="61">
        <v>0</v>
      </c>
      <c r="M6" s="61">
        <v>0</v>
      </c>
      <c r="N6" s="61">
        <v>0</v>
      </c>
      <c r="O6" s="61">
        <v>0</v>
      </c>
      <c r="P6" s="61">
        <v>0</v>
      </c>
      <c r="Q6" s="61">
        <v>0</v>
      </c>
      <c r="R6" s="61">
        <v>0</v>
      </c>
      <c r="S6" s="61">
        <v>0</v>
      </c>
      <c r="T6" s="61">
        <v>0</v>
      </c>
      <c r="U6" s="61">
        <v>0</v>
      </c>
      <c r="V6" s="61">
        <v>0</v>
      </c>
      <c r="W6" s="61">
        <v>0</v>
      </c>
      <c r="X6" s="61">
        <v>0</v>
      </c>
      <c r="Y6" s="61">
        <v>0</v>
      </c>
      <c r="Z6" s="61">
        <v>0</v>
      </c>
      <c r="AA6" s="61">
        <v>0</v>
      </c>
      <c r="AB6" s="61">
        <v>0</v>
      </c>
      <c r="AC6" s="61">
        <v>0</v>
      </c>
      <c r="AD6" s="61">
        <v>0</v>
      </c>
      <c r="AE6" s="61">
        <v>0</v>
      </c>
      <c r="AF6" s="61">
        <v>0</v>
      </c>
      <c r="AG6" s="61">
        <v>0</v>
      </c>
      <c r="AH6" s="61">
        <v>0</v>
      </c>
      <c r="AI6" s="61">
        <v>0</v>
      </c>
      <c r="AJ6" s="61">
        <v>0</v>
      </c>
      <c r="AK6" s="61">
        <v>0</v>
      </c>
      <c r="AL6" s="61">
        <v>0</v>
      </c>
      <c r="AM6" s="61">
        <v>0</v>
      </c>
      <c r="AN6" s="61">
        <v>0</v>
      </c>
      <c r="AO6" s="61">
        <v>0</v>
      </c>
      <c r="AP6" s="61">
        <v>0</v>
      </c>
      <c r="AQ6" s="61">
        <v>0</v>
      </c>
      <c r="AR6" s="61">
        <v>0</v>
      </c>
      <c r="AS6" s="61">
        <v>0</v>
      </c>
      <c r="AT6" s="61">
        <v>0</v>
      </c>
      <c r="AU6" s="61">
        <v>0</v>
      </c>
      <c r="AV6" s="61">
        <v>0</v>
      </c>
      <c r="AW6" s="61">
        <v>0</v>
      </c>
      <c r="AX6" s="61">
        <v>0</v>
      </c>
      <c r="AY6" s="61">
        <v>0</v>
      </c>
      <c r="AZ6" s="58">
        <f>COUNTIF(B6:AY6,"5")</f>
        <v>0</v>
      </c>
      <c r="BA6" s="58">
        <f>COUNTIF(B6:AY6,"4")</f>
        <v>0</v>
      </c>
      <c r="BB6" s="58">
        <f>COUNTIF(B6:AY6,"3")</f>
        <v>0</v>
      </c>
      <c r="BC6" s="58">
        <f>COUNTIF(B6:AY6,"2")</f>
        <v>0</v>
      </c>
      <c r="BD6" s="58">
        <f>COUNTIF(B6:AY6,"1")</f>
        <v>0</v>
      </c>
      <c r="BE6" s="58">
        <f>COUNTIF(B6:AY6,"NA")</f>
        <v>0</v>
      </c>
    </row>
    <row r="7" spans="1:57" s="58" customFormat="1" ht="30">
      <c r="A7" s="60" t="s">
        <v>55</v>
      </c>
      <c r="B7" s="61">
        <v>0</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c r="U7" s="61">
        <v>0</v>
      </c>
      <c r="V7" s="61">
        <v>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v>0</v>
      </c>
      <c r="AP7" s="61">
        <v>0</v>
      </c>
      <c r="AQ7" s="61">
        <v>0</v>
      </c>
      <c r="AR7" s="61">
        <v>0</v>
      </c>
      <c r="AS7" s="61">
        <v>0</v>
      </c>
      <c r="AT7" s="61">
        <v>0</v>
      </c>
      <c r="AU7" s="61">
        <v>0</v>
      </c>
      <c r="AV7" s="61">
        <v>0</v>
      </c>
      <c r="AW7" s="61">
        <v>0</v>
      </c>
      <c r="AX7" s="61">
        <v>0</v>
      </c>
      <c r="AY7" s="61">
        <v>0</v>
      </c>
      <c r="AZ7" s="58">
        <f>COUNTIF(B7:AY7,"5")</f>
        <v>0</v>
      </c>
      <c r="BA7" s="58">
        <f>COUNTIF(B7:AY7,"4")</f>
        <v>0</v>
      </c>
      <c r="BB7" s="58">
        <f>COUNTIF(B7:AY7,"3")</f>
        <v>0</v>
      </c>
      <c r="BC7" s="58">
        <f>COUNTIF(B7:AY7,"2")</f>
        <v>0</v>
      </c>
      <c r="BD7" s="58">
        <f>COUNTIF(B7:AY7,"1")</f>
        <v>0</v>
      </c>
      <c r="BE7" s="58">
        <f>COUNTIF(B7:AY7,"NA")</f>
        <v>0</v>
      </c>
    </row>
    <row r="8" spans="1:57" s="58" customFormat="1" ht="30">
      <c r="A8" s="60" t="s">
        <v>45</v>
      </c>
      <c r="B8" s="61">
        <v>0</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H8" s="61">
        <v>0</v>
      </c>
      <c r="AI8" s="61">
        <v>0</v>
      </c>
      <c r="AJ8" s="61">
        <v>0</v>
      </c>
      <c r="AK8" s="61">
        <v>0</v>
      </c>
      <c r="AL8" s="61">
        <v>0</v>
      </c>
      <c r="AM8" s="61">
        <v>0</v>
      </c>
      <c r="AN8" s="61">
        <v>0</v>
      </c>
      <c r="AO8" s="61">
        <v>0</v>
      </c>
      <c r="AP8" s="61">
        <v>0</v>
      </c>
      <c r="AQ8" s="61">
        <v>0</v>
      </c>
      <c r="AR8" s="61">
        <v>0</v>
      </c>
      <c r="AS8" s="61">
        <v>0</v>
      </c>
      <c r="AT8" s="61">
        <v>0</v>
      </c>
      <c r="AU8" s="61">
        <v>0</v>
      </c>
      <c r="AV8" s="61">
        <v>0</v>
      </c>
      <c r="AW8" s="61">
        <v>0</v>
      </c>
      <c r="AX8" s="61">
        <v>0</v>
      </c>
      <c r="AY8" s="61">
        <v>0</v>
      </c>
      <c r="AZ8" s="58">
        <f aca="true" t="shared" si="0" ref="AZ8:AZ18">COUNTIF(B8:AY8,"5")</f>
        <v>0</v>
      </c>
      <c r="BA8" s="58">
        <f aca="true" t="shared" si="1" ref="BA8:BA18">COUNTIF(B8:AY8,"4")</f>
        <v>0</v>
      </c>
      <c r="BB8" s="58">
        <f aca="true" t="shared" si="2" ref="BB8:BB18">COUNTIF(B8:AY8,"3")</f>
        <v>0</v>
      </c>
      <c r="BC8" s="58">
        <f aca="true" t="shared" si="3" ref="BC8:BC18">COUNTIF(B8:AY8,"2")</f>
        <v>0</v>
      </c>
      <c r="BD8" s="58">
        <f aca="true" t="shared" si="4" ref="BD8:BD18">COUNTIF(B8:AY8,"1")</f>
        <v>0</v>
      </c>
      <c r="BE8" s="58">
        <f aca="true" t="shared" si="5" ref="BE8:BE18">COUNTIF(B8:AY8,"NA")</f>
        <v>0</v>
      </c>
    </row>
    <row r="9" spans="1:57" s="58" customFormat="1" ht="30">
      <c r="A9" s="60" t="s">
        <v>56</v>
      </c>
      <c r="B9" s="61">
        <v>0</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c r="AH9" s="61">
        <v>0</v>
      </c>
      <c r="AI9" s="61">
        <v>0</v>
      </c>
      <c r="AJ9" s="61">
        <v>0</v>
      </c>
      <c r="AK9" s="61">
        <v>0</v>
      </c>
      <c r="AL9" s="61">
        <v>0</v>
      </c>
      <c r="AM9" s="61">
        <v>0</v>
      </c>
      <c r="AN9" s="61">
        <v>0</v>
      </c>
      <c r="AO9" s="61">
        <v>0</v>
      </c>
      <c r="AP9" s="61">
        <v>0</v>
      </c>
      <c r="AQ9" s="61">
        <v>0</v>
      </c>
      <c r="AR9" s="61">
        <v>0</v>
      </c>
      <c r="AS9" s="61">
        <v>0</v>
      </c>
      <c r="AT9" s="61">
        <v>0</v>
      </c>
      <c r="AU9" s="61">
        <v>0</v>
      </c>
      <c r="AV9" s="61">
        <v>0</v>
      </c>
      <c r="AW9" s="61">
        <v>0</v>
      </c>
      <c r="AX9" s="61">
        <v>0</v>
      </c>
      <c r="AY9" s="61">
        <v>0</v>
      </c>
      <c r="AZ9" s="58">
        <f t="shared" si="0"/>
        <v>0</v>
      </c>
      <c r="BA9" s="58">
        <f t="shared" si="1"/>
        <v>0</v>
      </c>
      <c r="BB9" s="58">
        <f t="shared" si="2"/>
        <v>0</v>
      </c>
      <c r="BC9" s="58">
        <f>COUNTIF(B9:AY9,"2")</f>
        <v>0</v>
      </c>
      <c r="BD9" s="58">
        <f t="shared" si="4"/>
        <v>0</v>
      </c>
      <c r="BE9" s="58">
        <f t="shared" si="5"/>
        <v>0</v>
      </c>
    </row>
    <row r="10" spans="1:57" s="58" customFormat="1" ht="30">
      <c r="A10" s="60" t="s">
        <v>57</v>
      </c>
      <c r="B10" s="61">
        <v>0</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H10" s="61">
        <v>0</v>
      </c>
      <c r="AI10" s="61">
        <v>0</v>
      </c>
      <c r="AJ10" s="61">
        <v>0</v>
      </c>
      <c r="AK10" s="61">
        <v>0</v>
      </c>
      <c r="AL10" s="61">
        <v>0</v>
      </c>
      <c r="AM10" s="61">
        <v>0</v>
      </c>
      <c r="AN10" s="61">
        <v>0</v>
      </c>
      <c r="AO10" s="61">
        <v>0</v>
      </c>
      <c r="AP10" s="61">
        <v>0</v>
      </c>
      <c r="AQ10" s="61">
        <v>0</v>
      </c>
      <c r="AR10" s="61">
        <v>0</v>
      </c>
      <c r="AS10" s="61">
        <v>0</v>
      </c>
      <c r="AT10" s="61">
        <v>0</v>
      </c>
      <c r="AU10" s="61">
        <v>0</v>
      </c>
      <c r="AV10" s="61">
        <v>0</v>
      </c>
      <c r="AW10" s="61">
        <v>0</v>
      </c>
      <c r="AX10" s="61">
        <v>0</v>
      </c>
      <c r="AY10" s="61">
        <v>0</v>
      </c>
      <c r="AZ10" s="58">
        <f t="shared" si="0"/>
        <v>0</v>
      </c>
      <c r="BA10" s="58">
        <f t="shared" si="1"/>
        <v>0</v>
      </c>
      <c r="BB10" s="58">
        <f t="shared" si="2"/>
        <v>0</v>
      </c>
      <c r="BC10" s="58">
        <f t="shared" si="3"/>
        <v>0</v>
      </c>
      <c r="BD10" s="58">
        <f t="shared" si="4"/>
        <v>0</v>
      </c>
      <c r="BE10" s="58">
        <f t="shared" si="5"/>
        <v>0</v>
      </c>
    </row>
    <row r="11" spans="1:57" s="58" customFormat="1" ht="21" customHeight="1">
      <c r="A11" s="68" t="s">
        <v>46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row>
    <row r="12" spans="1:57" s="58" customFormat="1" ht="15">
      <c r="A12" s="60" t="s">
        <v>102</v>
      </c>
      <c r="B12" s="61">
        <v>0</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61">
        <v>0</v>
      </c>
      <c r="AU12" s="61">
        <v>0</v>
      </c>
      <c r="AV12" s="61">
        <v>0</v>
      </c>
      <c r="AW12" s="61">
        <v>0</v>
      </c>
      <c r="AX12" s="61">
        <v>0</v>
      </c>
      <c r="AY12" s="61">
        <v>0</v>
      </c>
      <c r="AZ12" s="58">
        <f t="shared" si="0"/>
        <v>0</v>
      </c>
      <c r="BA12" s="58">
        <f t="shared" si="1"/>
        <v>0</v>
      </c>
      <c r="BB12" s="58">
        <f t="shared" si="2"/>
        <v>0</v>
      </c>
      <c r="BC12" s="58">
        <f t="shared" si="3"/>
        <v>0</v>
      </c>
      <c r="BD12" s="58">
        <f t="shared" si="4"/>
        <v>0</v>
      </c>
      <c r="BE12" s="58">
        <f t="shared" si="5"/>
        <v>0</v>
      </c>
    </row>
    <row r="13" spans="1:57" s="58" customFormat="1" ht="20.25" customHeight="1">
      <c r="A13" s="68" t="s">
        <v>38</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row>
    <row r="14" spans="1:57" s="58" customFormat="1" ht="15">
      <c r="A14" s="60" t="s">
        <v>60</v>
      </c>
      <c r="B14" s="61">
        <v>0</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58">
        <f t="shared" si="0"/>
        <v>0</v>
      </c>
      <c r="BA14" s="58">
        <f t="shared" si="1"/>
        <v>0</v>
      </c>
      <c r="BB14" s="58">
        <f t="shared" si="2"/>
        <v>0</v>
      </c>
      <c r="BC14" s="58">
        <f t="shared" si="3"/>
        <v>0</v>
      </c>
      <c r="BD14" s="58">
        <f t="shared" si="4"/>
        <v>0</v>
      </c>
      <c r="BE14" s="58">
        <f t="shared" si="5"/>
        <v>0</v>
      </c>
    </row>
    <row r="15" spans="1:57" s="58" customFormat="1" ht="21" customHeight="1">
      <c r="A15" s="68" t="s">
        <v>58</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row>
    <row r="16" spans="1:57" s="58" customFormat="1" ht="15">
      <c r="A16" s="60" t="s">
        <v>59</v>
      </c>
      <c r="B16" s="61">
        <v>0</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58">
        <f t="shared" si="0"/>
        <v>0</v>
      </c>
      <c r="BA16" s="58">
        <f t="shared" si="1"/>
        <v>0</v>
      </c>
      <c r="BB16" s="58">
        <f t="shared" si="2"/>
        <v>0</v>
      </c>
      <c r="BC16" s="58">
        <f t="shared" si="3"/>
        <v>0</v>
      </c>
      <c r="BD16" s="58">
        <f t="shared" si="4"/>
        <v>0</v>
      </c>
      <c r="BE16" s="58">
        <f t="shared" si="5"/>
        <v>0</v>
      </c>
    </row>
    <row r="17" spans="1:57" s="58" customFormat="1" ht="19.5" customHeight="1">
      <c r="A17" s="60" t="s">
        <v>61</v>
      </c>
      <c r="B17" s="61">
        <v>0</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58">
        <f t="shared" si="0"/>
        <v>0</v>
      </c>
      <c r="BA17" s="58">
        <f t="shared" si="1"/>
        <v>0</v>
      </c>
      <c r="BB17" s="58">
        <f>COUNTIF(B17:AY17,"3")</f>
        <v>0</v>
      </c>
      <c r="BC17" s="58">
        <f t="shared" si="3"/>
        <v>0</v>
      </c>
      <c r="BD17" s="58">
        <f t="shared" si="4"/>
        <v>0</v>
      </c>
      <c r="BE17" s="58">
        <f t="shared" si="5"/>
        <v>0</v>
      </c>
    </row>
    <row r="18" spans="1:57" s="58" customFormat="1" ht="30">
      <c r="A18" s="60" t="s">
        <v>62</v>
      </c>
      <c r="B18" s="61">
        <v>0</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58">
        <f t="shared" si="0"/>
        <v>0</v>
      </c>
      <c r="BA18" s="58">
        <f t="shared" si="1"/>
        <v>0</v>
      </c>
      <c r="BB18" s="58">
        <f t="shared" si="2"/>
        <v>0</v>
      </c>
      <c r="BC18" s="58">
        <f t="shared" si="3"/>
        <v>0</v>
      </c>
      <c r="BD18" s="58">
        <f t="shared" si="4"/>
        <v>0</v>
      </c>
      <c r="BE18" s="58">
        <f t="shared" si="5"/>
        <v>0</v>
      </c>
    </row>
    <row r="19" spans="1:57" s="3" customFormat="1" ht="27" customHeight="1">
      <c r="A19" s="107" t="s">
        <v>25</v>
      </c>
      <c r="B19" s="108">
        <f>SUM(B6:B18)</f>
        <v>0</v>
      </c>
      <c r="C19" s="108">
        <f aca="true" t="shared" si="6" ref="C19:BD19">SUM(C6:C18)</f>
        <v>0</v>
      </c>
      <c r="D19" s="108">
        <f t="shared" si="6"/>
        <v>0</v>
      </c>
      <c r="E19" s="108">
        <f>SUM(E6:E18)</f>
        <v>0</v>
      </c>
      <c r="F19" s="108">
        <f t="shared" si="6"/>
        <v>0</v>
      </c>
      <c r="G19" s="108">
        <f t="shared" si="6"/>
        <v>0</v>
      </c>
      <c r="H19" s="108">
        <f t="shared" si="6"/>
        <v>0</v>
      </c>
      <c r="I19" s="108">
        <f t="shared" si="6"/>
        <v>0</v>
      </c>
      <c r="J19" s="108">
        <f t="shared" si="6"/>
        <v>0</v>
      </c>
      <c r="K19" s="108">
        <f t="shared" si="6"/>
        <v>0</v>
      </c>
      <c r="L19" s="108">
        <f t="shared" si="6"/>
        <v>0</v>
      </c>
      <c r="M19" s="108">
        <f t="shared" si="6"/>
        <v>0</v>
      </c>
      <c r="N19" s="108">
        <f t="shared" si="6"/>
        <v>0</v>
      </c>
      <c r="O19" s="108">
        <f t="shared" si="6"/>
        <v>0</v>
      </c>
      <c r="P19" s="108">
        <f t="shared" si="6"/>
        <v>0</v>
      </c>
      <c r="Q19" s="108">
        <f t="shared" si="6"/>
        <v>0</v>
      </c>
      <c r="R19" s="108">
        <f t="shared" si="6"/>
        <v>0</v>
      </c>
      <c r="S19" s="108">
        <f t="shared" si="6"/>
        <v>0</v>
      </c>
      <c r="T19" s="108">
        <f t="shared" si="6"/>
        <v>0</v>
      </c>
      <c r="U19" s="108">
        <f t="shared" si="6"/>
        <v>0</v>
      </c>
      <c r="V19" s="108">
        <f t="shared" si="6"/>
        <v>0</v>
      </c>
      <c r="W19" s="108">
        <f t="shared" si="6"/>
        <v>0</v>
      </c>
      <c r="X19" s="108">
        <f t="shared" si="6"/>
        <v>0</v>
      </c>
      <c r="Y19" s="108">
        <f t="shared" si="6"/>
        <v>0</v>
      </c>
      <c r="Z19" s="108">
        <f t="shared" si="6"/>
        <v>0</v>
      </c>
      <c r="AA19" s="108">
        <f t="shared" si="6"/>
        <v>0</v>
      </c>
      <c r="AB19" s="108">
        <f t="shared" si="6"/>
        <v>0</v>
      </c>
      <c r="AC19" s="108">
        <f t="shared" si="6"/>
        <v>0</v>
      </c>
      <c r="AD19" s="108">
        <f t="shared" si="6"/>
        <v>0</v>
      </c>
      <c r="AE19" s="108">
        <f t="shared" si="6"/>
        <v>0</v>
      </c>
      <c r="AF19" s="108">
        <f t="shared" si="6"/>
        <v>0</v>
      </c>
      <c r="AG19" s="108">
        <f t="shared" si="6"/>
        <v>0</v>
      </c>
      <c r="AH19" s="108">
        <f t="shared" si="6"/>
        <v>0</v>
      </c>
      <c r="AI19" s="108">
        <f t="shared" si="6"/>
        <v>0</v>
      </c>
      <c r="AJ19" s="108">
        <f t="shared" si="6"/>
        <v>0</v>
      </c>
      <c r="AK19" s="108">
        <f t="shared" si="6"/>
        <v>0</v>
      </c>
      <c r="AL19" s="108">
        <f t="shared" si="6"/>
        <v>0</v>
      </c>
      <c r="AM19" s="108">
        <f t="shared" si="6"/>
        <v>0</v>
      </c>
      <c r="AN19" s="108">
        <f t="shared" si="6"/>
        <v>0</v>
      </c>
      <c r="AO19" s="108">
        <f t="shared" si="6"/>
        <v>0</v>
      </c>
      <c r="AP19" s="108">
        <f t="shared" si="6"/>
        <v>0</v>
      </c>
      <c r="AQ19" s="108">
        <f t="shared" si="6"/>
        <v>0</v>
      </c>
      <c r="AR19" s="108">
        <f t="shared" si="6"/>
        <v>0</v>
      </c>
      <c r="AS19" s="108">
        <f t="shared" si="6"/>
        <v>0</v>
      </c>
      <c r="AT19" s="108">
        <f t="shared" si="6"/>
        <v>0</v>
      </c>
      <c r="AU19" s="108">
        <f t="shared" si="6"/>
        <v>0</v>
      </c>
      <c r="AV19" s="108">
        <f t="shared" si="6"/>
        <v>0</v>
      </c>
      <c r="AW19" s="108">
        <f t="shared" si="6"/>
        <v>0</v>
      </c>
      <c r="AX19" s="108">
        <f t="shared" si="6"/>
        <v>0</v>
      </c>
      <c r="AY19" s="108">
        <f t="shared" si="6"/>
        <v>0</v>
      </c>
      <c r="AZ19" s="108">
        <f t="shared" si="6"/>
        <v>0</v>
      </c>
      <c r="BA19" s="108">
        <f t="shared" si="6"/>
        <v>0</v>
      </c>
      <c r="BB19" s="108">
        <f t="shared" si="6"/>
        <v>0</v>
      </c>
      <c r="BC19" s="108">
        <f t="shared" si="6"/>
        <v>0</v>
      </c>
      <c r="BD19" s="108">
        <f t="shared" si="6"/>
        <v>0</v>
      </c>
      <c r="BE19" s="108">
        <f>SUM(BE6:BE18)</f>
        <v>0</v>
      </c>
    </row>
    <row r="25" ht="27" thickBot="1">
      <c r="A25" s="94"/>
    </row>
    <row r="26" spans="1:5" ht="13.5" thickBot="1">
      <c r="A26" s="95"/>
      <c r="B26" s="135" t="s">
        <v>83</v>
      </c>
      <c r="C26" s="136"/>
      <c r="D26" s="136"/>
      <c r="E26" s="137"/>
    </row>
    <row r="27" spans="1:5" ht="15">
      <c r="A27" s="82" t="s">
        <v>84</v>
      </c>
      <c r="B27" s="138">
        <v>0</v>
      </c>
      <c r="C27" s="138"/>
      <c r="D27" s="138"/>
      <c r="E27" s="139"/>
    </row>
    <row r="28" spans="1:5" ht="15">
      <c r="A28" s="85" t="s">
        <v>85</v>
      </c>
      <c r="B28" s="140">
        <v>0</v>
      </c>
      <c r="C28" s="141"/>
      <c r="D28" s="141"/>
      <c r="E28" s="142"/>
    </row>
    <row r="29" spans="1:5" ht="15.75" thickBot="1">
      <c r="A29" s="86" t="s">
        <v>86</v>
      </c>
      <c r="B29" s="143">
        <v>0</v>
      </c>
      <c r="C29" s="143"/>
      <c r="D29" s="143"/>
      <c r="E29" s="144"/>
    </row>
    <row r="33" ht="13.5" thickBot="1"/>
    <row r="34" spans="1:5" ht="13.5" thickBot="1">
      <c r="A34" s="88"/>
      <c r="B34" s="145" t="s">
        <v>83</v>
      </c>
      <c r="C34" s="146"/>
      <c r="D34" s="146"/>
      <c r="E34" s="147"/>
    </row>
    <row r="35" spans="1:5" ht="12.75">
      <c r="A35" s="77" t="s">
        <v>48</v>
      </c>
      <c r="B35" s="148">
        <v>0</v>
      </c>
      <c r="C35" s="148"/>
      <c r="D35" s="148"/>
      <c r="E35" s="149"/>
    </row>
    <row r="36" spans="1:5" ht="12.75">
      <c r="A36" s="55" t="s">
        <v>49</v>
      </c>
      <c r="B36" s="125">
        <v>0</v>
      </c>
      <c r="C36" s="125"/>
      <c r="D36" s="125"/>
      <c r="E36" s="126"/>
    </row>
    <row r="37" spans="1:5" ht="12.75">
      <c r="A37" s="77" t="s">
        <v>87</v>
      </c>
      <c r="B37" s="127">
        <v>0</v>
      </c>
      <c r="C37" s="127"/>
      <c r="D37" s="127"/>
      <c r="E37" s="128"/>
    </row>
    <row r="38" spans="1:5" ht="12.75">
      <c r="A38" s="77" t="s">
        <v>88</v>
      </c>
      <c r="B38" s="129">
        <v>0</v>
      </c>
      <c r="C38" s="129"/>
      <c r="D38" s="129"/>
      <c r="E38" s="130"/>
    </row>
    <row r="39" spans="1:5" ht="12.75">
      <c r="A39" s="55" t="s">
        <v>89</v>
      </c>
      <c r="B39" s="131">
        <v>0</v>
      </c>
      <c r="C39" s="131"/>
      <c r="D39" s="131"/>
      <c r="E39" s="132"/>
    </row>
    <row r="40" spans="1:5" ht="13.5" thickBot="1">
      <c r="A40" s="96" t="s">
        <v>90</v>
      </c>
      <c r="B40" s="133">
        <v>0</v>
      </c>
      <c r="C40" s="133"/>
      <c r="D40" s="133"/>
      <c r="E40" s="134"/>
    </row>
  </sheetData>
  <sheetProtection/>
  <mergeCells count="11">
    <mergeCell ref="B35:E35"/>
    <mergeCell ref="B36:E36"/>
    <mergeCell ref="B37:E37"/>
    <mergeCell ref="B38:E38"/>
    <mergeCell ref="B39:E39"/>
    <mergeCell ref="B40:E40"/>
    <mergeCell ref="B26:E26"/>
    <mergeCell ref="B27:E27"/>
    <mergeCell ref="B28:E28"/>
    <mergeCell ref="B29:E29"/>
    <mergeCell ref="B34:E34"/>
  </mergeCells>
  <printOptions/>
  <pageMargins left="0.39" right="0.36" top="1" bottom="1"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E40"/>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74</v>
      </c>
    </row>
    <row r="2" spans="1:57" s="3" customFormat="1" ht="12.75">
      <c r="A2" s="56"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8.75" customHeight="1">
      <c r="A3" s="103" t="s">
        <v>37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5" t="s">
        <v>29</v>
      </c>
      <c r="BA3" s="105" t="s">
        <v>29</v>
      </c>
      <c r="BB3" s="105" t="s">
        <v>29</v>
      </c>
      <c r="BC3" s="105" t="s">
        <v>31</v>
      </c>
      <c r="BD3" s="105" t="s">
        <v>31</v>
      </c>
      <c r="BE3" s="105" t="s">
        <v>93</v>
      </c>
    </row>
    <row r="4" spans="1:57" ht="12.75" customHeight="1">
      <c r="A4" s="106" t="s">
        <v>15</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5" t="s">
        <v>32</v>
      </c>
      <c r="BA4" s="105" t="s">
        <v>32</v>
      </c>
      <c r="BB4" s="105" t="s">
        <v>32</v>
      </c>
      <c r="BC4" s="105" t="s">
        <v>32</v>
      </c>
      <c r="BD4" s="105" t="s">
        <v>32</v>
      </c>
      <c r="BE4" s="105" t="s">
        <v>95</v>
      </c>
    </row>
    <row r="5" spans="1:57" ht="21" customHeight="1">
      <c r="A5" s="68"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30">
      <c r="A6" s="60" t="s">
        <v>101</v>
      </c>
      <c r="B6" s="61">
        <v>0</v>
      </c>
      <c r="C6" s="61">
        <v>0</v>
      </c>
      <c r="D6" s="61">
        <v>0</v>
      </c>
      <c r="E6" s="61">
        <v>0</v>
      </c>
      <c r="F6" s="61">
        <v>0</v>
      </c>
      <c r="G6" s="61">
        <v>0</v>
      </c>
      <c r="H6" s="61">
        <v>0</v>
      </c>
      <c r="I6" s="61">
        <v>0</v>
      </c>
      <c r="J6" s="61">
        <v>0</v>
      </c>
      <c r="K6" s="61">
        <v>0</v>
      </c>
      <c r="L6" s="61">
        <v>0</v>
      </c>
      <c r="M6" s="61">
        <v>0</v>
      </c>
      <c r="N6" s="61">
        <v>0</v>
      </c>
      <c r="O6" s="61">
        <v>0</v>
      </c>
      <c r="P6" s="61">
        <v>0</v>
      </c>
      <c r="Q6" s="61">
        <v>0</v>
      </c>
      <c r="R6" s="61">
        <v>0</v>
      </c>
      <c r="S6" s="61">
        <v>0</v>
      </c>
      <c r="T6" s="61">
        <v>0</v>
      </c>
      <c r="U6" s="61">
        <v>0</v>
      </c>
      <c r="V6" s="61">
        <v>0</v>
      </c>
      <c r="W6" s="61">
        <v>0</v>
      </c>
      <c r="X6" s="61">
        <v>0</v>
      </c>
      <c r="Y6" s="61">
        <v>0</v>
      </c>
      <c r="Z6" s="61">
        <v>0</v>
      </c>
      <c r="AA6" s="61">
        <v>0</v>
      </c>
      <c r="AB6" s="61">
        <v>0</v>
      </c>
      <c r="AC6" s="61">
        <v>0</v>
      </c>
      <c r="AD6" s="61">
        <v>0</v>
      </c>
      <c r="AE6" s="61">
        <v>0</v>
      </c>
      <c r="AF6" s="61">
        <v>0</v>
      </c>
      <c r="AG6" s="61">
        <v>0</v>
      </c>
      <c r="AH6" s="61">
        <v>0</v>
      </c>
      <c r="AI6" s="61">
        <v>0</v>
      </c>
      <c r="AJ6" s="61">
        <v>0</v>
      </c>
      <c r="AK6" s="61">
        <v>0</v>
      </c>
      <c r="AL6" s="61">
        <v>0</v>
      </c>
      <c r="AM6" s="61">
        <v>0</v>
      </c>
      <c r="AN6" s="61">
        <v>0</v>
      </c>
      <c r="AO6" s="61">
        <v>0</v>
      </c>
      <c r="AP6" s="61">
        <v>0</v>
      </c>
      <c r="AQ6" s="61">
        <v>0</v>
      </c>
      <c r="AR6" s="61">
        <v>0</v>
      </c>
      <c r="AS6" s="61">
        <v>0</v>
      </c>
      <c r="AT6" s="61">
        <v>0</v>
      </c>
      <c r="AU6" s="61">
        <v>0</v>
      </c>
      <c r="AV6" s="61">
        <v>0</v>
      </c>
      <c r="AW6" s="61">
        <v>0</v>
      </c>
      <c r="AX6" s="61">
        <v>0</v>
      </c>
      <c r="AY6" s="61">
        <v>0</v>
      </c>
      <c r="AZ6" s="58">
        <f>COUNTIF(B6:AY6,"5")</f>
        <v>0</v>
      </c>
      <c r="BA6" s="58">
        <f>COUNTIF(B6:AY6,"4")</f>
        <v>0</v>
      </c>
      <c r="BB6" s="58">
        <f>COUNTIF(B6:AY6,"3")</f>
        <v>0</v>
      </c>
      <c r="BC6" s="58">
        <f>COUNTIF(B6:AY6,"2")</f>
        <v>0</v>
      </c>
      <c r="BD6" s="58">
        <f>COUNTIF(B6:AY6,"1")</f>
        <v>0</v>
      </c>
      <c r="BE6" s="58">
        <f>COUNTIF(B6:AY6,"NA")</f>
        <v>0</v>
      </c>
    </row>
    <row r="7" spans="1:57" s="58" customFormat="1" ht="30">
      <c r="A7" s="60" t="s">
        <v>55</v>
      </c>
      <c r="B7" s="61">
        <v>0</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c r="U7" s="61">
        <v>0</v>
      </c>
      <c r="V7" s="61">
        <v>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v>0</v>
      </c>
      <c r="AP7" s="61">
        <v>0</v>
      </c>
      <c r="AQ7" s="61">
        <v>0</v>
      </c>
      <c r="AR7" s="61">
        <v>0</v>
      </c>
      <c r="AS7" s="61">
        <v>0</v>
      </c>
      <c r="AT7" s="61">
        <v>0</v>
      </c>
      <c r="AU7" s="61">
        <v>0</v>
      </c>
      <c r="AV7" s="61">
        <v>0</v>
      </c>
      <c r="AW7" s="61">
        <v>0</v>
      </c>
      <c r="AX7" s="61">
        <v>0</v>
      </c>
      <c r="AY7" s="61">
        <v>0</v>
      </c>
      <c r="AZ7" s="58">
        <f>COUNTIF(B7:AY7,"5")</f>
        <v>0</v>
      </c>
      <c r="BA7" s="58">
        <f>COUNTIF(B7:AY7,"4")</f>
        <v>0</v>
      </c>
      <c r="BB7" s="58">
        <f>COUNTIF(B7:AY7,"3")</f>
        <v>0</v>
      </c>
      <c r="BC7" s="58">
        <f>COUNTIF(B7:AY7,"2")</f>
        <v>0</v>
      </c>
      <c r="BD7" s="58">
        <f>COUNTIF(B7:AY7,"1")</f>
        <v>0</v>
      </c>
      <c r="BE7" s="58">
        <f>COUNTIF(B7:AY7,"NA")</f>
        <v>0</v>
      </c>
    </row>
    <row r="8" spans="1:57" s="58" customFormat="1" ht="30">
      <c r="A8" s="60" t="s">
        <v>45</v>
      </c>
      <c r="B8" s="61">
        <v>0</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H8" s="61">
        <v>0</v>
      </c>
      <c r="AI8" s="61">
        <v>0</v>
      </c>
      <c r="AJ8" s="61">
        <v>0</v>
      </c>
      <c r="AK8" s="61">
        <v>0</v>
      </c>
      <c r="AL8" s="61">
        <v>0</v>
      </c>
      <c r="AM8" s="61">
        <v>0</v>
      </c>
      <c r="AN8" s="61">
        <v>0</v>
      </c>
      <c r="AO8" s="61">
        <v>0</v>
      </c>
      <c r="AP8" s="61">
        <v>0</v>
      </c>
      <c r="AQ8" s="61">
        <v>0</v>
      </c>
      <c r="AR8" s="61">
        <v>0</v>
      </c>
      <c r="AS8" s="61">
        <v>0</v>
      </c>
      <c r="AT8" s="61">
        <v>0</v>
      </c>
      <c r="AU8" s="61">
        <v>0</v>
      </c>
      <c r="AV8" s="61">
        <v>0</v>
      </c>
      <c r="AW8" s="61">
        <v>0</v>
      </c>
      <c r="AX8" s="61">
        <v>0</v>
      </c>
      <c r="AY8" s="61">
        <v>0</v>
      </c>
      <c r="AZ8" s="58">
        <f aca="true" t="shared" si="0" ref="AZ8:AZ18">COUNTIF(B8:AY8,"5")</f>
        <v>0</v>
      </c>
      <c r="BA8" s="58">
        <f aca="true" t="shared" si="1" ref="BA8:BA18">COUNTIF(B8:AY8,"4")</f>
        <v>0</v>
      </c>
      <c r="BB8" s="58">
        <f aca="true" t="shared" si="2" ref="BB8:BB18">COUNTIF(B8:AY8,"3")</f>
        <v>0</v>
      </c>
      <c r="BC8" s="58">
        <f aca="true" t="shared" si="3" ref="BC8:BC18">COUNTIF(B8:AY8,"2")</f>
        <v>0</v>
      </c>
      <c r="BD8" s="58">
        <f aca="true" t="shared" si="4" ref="BD8:BD18">COUNTIF(B8:AY8,"1")</f>
        <v>0</v>
      </c>
      <c r="BE8" s="58">
        <f aca="true" t="shared" si="5" ref="BE8:BE18">COUNTIF(B8:AY8,"NA")</f>
        <v>0</v>
      </c>
    </row>
    <row r="9" spans="1:57" s="58" customFormat="1" ht="30">
      <c r="A9" s="60" t="s">
        <v>56</v>
      </c>
      <c r="B9" s="61">
        <v>0</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c r="AH9" s="61">
        <v>0</v>
      </c>
      <c r="AI9" s="61">
        <v>0</v>
      </c>
      <c r="AJ9" s="61">
        <v>0</v>
      </c>
      <c r="AK9" s="61">
        <v>0</v>
      </c>
      <c r="AL9" s="61">
        <v>0</v>
      </c>
      <c r="AM9" s="61">
        <v>0</v>
      </c>
      <c r="AN9" s="61">
        <v>0</v>
      </c>
      <c r="AO9" s="61">
        <v>0</v>
      </c>
      <c r="AP9" s="61">
        <v>0</v>
      </c>
      <c r="AQ9" s="61">
        <v>0</v>
      </c>
      <c r="AR9" s="61">
        <v>0</v>
      </c>
      <c r="AS9" s="61">
        <v>0</v>
      </c>
      <c r="AT9" s="61">
        <v>0</v>
      </c>
      <c r="AU9" s="61">
        <v>0</v>
      </c>
      <c r="AV9" s="61">
        <v>0</v>
      </c>
      <c r="AW9" s="61">
        <v>0</v>
      </c>
      <c r="AX9" s="61">
        <v>0</v>
      </c>
      <c r="AY9" s="61">
        <v>0</v>
      </c>
      <c r="AZ9" s="58">
        <f t="shared" si="0"/>
        <v>0</v>
      </c>
      <c r="BA9" s="58">
        <f t="shared" si="1"/>
        <v>0</v>
      </c>
      <c r="BB9" s="58">
        <f t="shared" si="2"/>
        <v>0</v>
      </c>
      <c r="BC9" s="58">
        <f>COUNTIF(B9:AY9,"2")</f>
        <v>0</v>
      </c>
      <c r="BD9" s="58">
        <f t="shared" si="4"/>
        <v>0</v>
      </c>
      <c r="BE9" s="58">
        <f t="shared" si="5"/>
        <v>0</v>
      </c>
    </row>
    <row r="10" spans="1:57" s="58" customFormat="1" ht="30">
      <c r="A10" s="60" t="s">
        <v>57</v>
      </c>
      <c r="B10" s="61">
        <v>0</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H10" s="61">
        <v>0</v>
      </c>
      <c r="AI10" s="61">
        <v>0</v>
      </c>
      <c r="AJ10" s="61">
        <v>0</v>
      </c>
      <c r="AK10" s="61">
        <v>0</v>
      </c>
      <c r="AL10" s="61">
        <v>0</v>
      </c>
      <c r="AM10" s="61">
        <v>0</v>
      </c>
      <c r="AN10" s="61">
        <v>0</v>
      </c>
      <c r="AO10" s="61">
        <v>0</v>
      </c>
      <c r="AP10" s="61">
        <v>0</v>
      </c>
      <c r="AQ10" s="61">
        <v>0</v>
      </c>
      <c r="AR10" s="61">
        <v>0</v>
      </c>
      <c r="AS10" s="61">
        <v>0</v>
      </c>
      <c r="AT10" s="61">
        <v>0</v>
      </c>
      <c r="AU10" s="61">
        <v>0</v>
      </c>
      <c r="AV10" s="61">
        <v>0</v>
      </c>
      <c r="AW10" s="61">
        <v>0</v>
      </c>
      <c r="AX10" s="61">
        <v>0</v>
      </c>
      <c r="AY10" s="61">
        <v>0</v>
      </c>
      <c r="AZ10" s="58">
        <f t="shared" si="0"/>
        <v>0</v>
      </c>
      <c r="BA10" s="58">
        <f t="shared" si="1"/>
        <v>0</v>
      </c>
      <c r="BB10" s="58">
        <f t="shared" si="2"/>
        <v>0</v>
      </c>
      <c r="BC10" s="58">
        <f t="shared" si="3"/>
        <v>0</v>
      </c>
      <c r="BD10" s="58">
        <f t="shared" si="4"/>
        <v>0</v>
      </c>
      <c r="BE10" s="58">
        <f t="shared" si="5"/>
        <v>0</v>
      </c>
    </row>
    <row r="11" spans="1:57" s="58" customFormat="1" ht="21" customHeight="1">
      <c r="A11" s="68" t="s">
        <v>46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row>
    <row r="12" spans="1:57" s="58" customFormat="1" ht="15">
      <c r="A12" s="60" t="s">
        <v>102</v>
      </c>
      <c r="B12" s="61">
        <v>0</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61">
        <v>0</v>
      </c>
      <c r="AU12" s="61">
        <v>0</v>
      </c>
      <c r="AV12" s="61">
        <v>0</v>
      </c>
      <c r="AW12" s="61">
        <v>0</v>
      </c>
      <c r="AX12" s="61">
        <v>0</v>
      </c>
      <c r="AY12" s="61">
        <v>0</v>
      </c>
      <c r="AZ12" s="58">
        <f t="shared" si="0"/>
        <v>0</v>
      </c>
      <c r="BA12" s="58">
        <f t="shared" si="1"/>
        <v>0</v>
      </c>
      <c r="BB12" s="58">
        <f t="shared" si="2"/>
        <v>0</v>
      </c>
      <c r="BC12" s="58">
        <f t="shared" si="3"/>
        <v>0</v>
      </c>
      <c r="BD12" s="58">
        <f t="shared" si="4"/>
        <v>0</v>
      </c>
      <c r="BE12" s="58">
        <f t="shared" si="5"/>
        <v>0</v>
      </c>
    </row>
    <row r="13" spans="1:57" s="58" customFormat="1" ht="20.25" customHeight="1">
      <c r="A13" s="68" t="s">
        <v>38</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row>
    <row r="14" spans="1:57" s="58" customFormat="1" ht="15">
      <c r="A14" s="60" t="s">
        <v>60</v>
      </c>
      <c r="B14" s="61">
        <v>0</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58">
        <f t="shared" si="0"/>
        <v>0</v>
      </c>
      <c r="BA14" s="58">
        <f t="shared" si="1"/>
        <v>0</v>
      </c>
      <c r="BB14" s="58">
        <f t="shared" si="2"/>
        <v>0</v>
      </c>
      <c r="BC14" s="58">
        <f t="shared" si="3"/>
        <v>0</v>
      </c>
      <c r="BD14" s="58">
        <f t="shared" si="4"/>
        <v>0</v>
      </c>
      <c r="BE14" s="58">
        <f t="shared" si="5"/>
        <v>0</v>
      </c>
    </row>
    <row r="15" spans="1:57" s="58" customFormat="1" ht="21" customHeight="1">
      <c r="A15" s="68" t="s">
        <v>58</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row>
    <row r="16" spans="1:57" s="58" customFormat="1" ht="15">
      <c r="A16" s="60" t="s">
        <v>59</v>
      </c>
      <c r="B16" s="61">
        <v>0</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58">
        <f t="shared" si="0"/>
        <v>0</v>
      </c>
      <c r="BA16" s="58">
        <f t="shared" si="1"/>
        <v>0</v>
      </c>
      <c r="BB16" s="58">
        <f t="shared" si="2"/>
        <v>0</v>
      </c>
      <c r="BC16" s="58">
        <f t="shared" si="3"/>
        <v>0</v>
      </c>
      <c r="BD16" s="58">
        <f t="shared" si="4"/>
        <v>0</v>
      </c>
      <c r="BE16" s="58">
        <f t="shared" si="5"/>
        <v>0</v>
      </c>
    </row>
    <row r="17" spans="1:57" s="58" customFormat="1" ht="19.5" customHeight="1">
      <c r="A17" s="60" t="s">
        <v>61</v>
      </c>
      <c r="B17" s="61">
        <v>0</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58">
        <f t="shared" si="0"/>
        <v>0</v>
      </c>
      <c r="BA17" s="58">
        <f t="shared" si="1"/>
        <v>0</v>
      </c>
      <c r="BB17" s="58">
        <f>COUNTIF(B17:AY17,"3")</f>
        <v>0</v>
      </c>
      <c r="BC17" s="58">
        <f t="shared" si="3"/>
        <v>0</v>
      </c>
      <c r="BD17" s="58">
        <f t="shared" si="4"/>
        <v>0</v>
      </c>
      <c r="BE17" s="58">
        <f t="shared" si="5"/>
        <v>0</v>
      </c>
    </row>
    <row r="18" spans="1:57" s="58" customFormat="1" ht="30">
      <c r="A18" s="60" t="s">
        <v>62</v>
      </c>
      <c r="B18" s="61">
        <v>0</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58">
        <f t="shared" si="0"/>
        <v>0</v>
      </c>
      <c r="BA18" s="58">
        <f t="shared" si="1"/>
        <v>0</v>
      </c>
      <c r="BB18" s="58">
        <f t="shared" si="2"/>
        <v>0</v>
      </c>
      <c r="BC18" s="58">
        <f t="shared" si="3"/>
        <v>0</v>
      </c>
      <c r="BD18" s="58">
        <f t="shared" si="4"/>
        <v>0</v>
      </c>
      <c r="BE18" s="58">
        <f t="shared" si="5"/>
        <v>0</v>
      </c>
    </row>
    <row r="19" spans="1:57" s="3" customFormat="1" ht="27" customHeight="1">
      <c r="A19" s="107" t="s">
        <v>25</v>
      </c>
      <c r="B19" s="108">
        <f>SUM(B6:B18)</f>
        <v>0</v>
      </c>
      <c r="C19" s="108">
        <f aca="true" t="shared" si="6" ref="C19:BD19">SUM(C6:C18)</f>
        <v>0</v>
      </c>
      <c r="D19" s="108">
        <f t="shared" si="6"/>
        <v>0</v>
      </c>
      <c r="E19" s="108">
        <f>SUM(E6:E18)</f>
        <v>0</v>
      </c>
      <c r="F19" s="108">
        <f t="shared" si="6"/>
        <v>0</v>
      </c>
      <c r="G19" s="108">
        <f t="shared" si="6"/>
        <v>0</v>
      </c>
      <c r="H19" s="108">
        <f t="shared" si="6"/>
        <v>0</v>
      </c>
      <c r="I19" s="108">
        <f t="shared" si="6"/>
        <v>0</v>
      </c>
      <c r="J19" s="108">
        <f t="shared" si="6"/>
        <v>0</v>
      </c>
      <c r="K19" s="108">
        <f t="shared" si="6"/>
        <v>0</v>
      </c>
      <c r="L19" s="108">
        <f t="shared" si="6"/>
        <v>0</v>
      </c>
      <c r="M19" s="108">
        <f t="shared" si="6"/>
        <v>0</v>
      </c>
      <c r="N19" s="108">
        <f t="shared" si="6"/>
        <v>0</v>
      </c>
      <c r="O19" s="108">
        <f t="shared" si="6"/>
        <v>0</v>
      </c>
      <c r="P19" s="108">
        <f t="shared" si="6"/>
        <v>0</v>
      </c>
      <c r="Q19" s="108">
        <f t="shared" si="6"/>
        <v>0</v>
      </c>
      <c r="R19" s="108">
        <f t="shared" si="6"/>
        <v>0</v>
      </c>
      <c r="S19" s="108">
        <f t="shared" si="6"/>
        <v>0</v>
      </c>
      <c r="T19" s="108">
        <f t="shared" si="6"/>
        <v>0</v>
      </c>
      <c r="U19" s="108">
        <f t="shared" si="6"/>
        <v>0</v>
      </c>
      <c r="V19" s="108">
        <f t="shared" si="6"/>
        <v>0</v>
      </c>
      <c r="W19" s="108">
        <f t="shared" si="6"/>
        <v>0</v>
      </c>
      <c r="X19" s="108">
        <f t="shared" si="6"/>
        <v>0</v>
      </c>
      <c r="Y19" s="108">
        <f t="shared" si="6"/>
        <v>0</v>
      </c>
      <c r="Z19" s="108">
        <f t="shared" si="6"/>
        <v>0</v>
      </c>
      <c r="AA19" s="108">
        <f t="shared" si="6"/>
        <v>0</v>
      </c>
      <c r="AB19" s="108">
        <f t="shared" si="6"/>
        <v>0</v>
      </c>
      <c r="AC19" s="108">
        <f t="shared" si="6"/>
        <v>0</v>
      </c>
      <c r="AD19" s="108">
        <f t="shared" si="6"/>
        <v>0</v>
      </c>
      <c r="AE19" s="108">
        <f t="shared" si="6"/>
        <v>0</v>
      </c>
      <c r="AF19" s="108">
        <f t="shared" si="6"/>
        <v>0</v>
      </c>
      <c r="AG19" s="108">
        <f t="shared" si="6"/>
        <v>0</v>
      </c>
      <c r="AH19" s="108">
        <f t="shared" si="6"/>
        <v>0</v>
      </c>
      <c r="AI19" s="108">
        <f t="shared" si="6"/>
        <v>0</v>
      </c>
      <c r="AJ19" s="108">
        <f t="shared" si="6"/>
        <v>0</v>
      </c>
      <c r="AK19" s="108">
        <f t="shared" si="6"/>
        <v>0</v>
      </c>
      <c r="AL19" s="108">
        <f t="shared" si="6"/>
        <v>0</v>
      </c>
      <c r="AM19" s="108">
        <f t="shared" si="6"/>
        <v>0</v>
      </c>
      <c r="AN19" s="108">
        <f t="shared" si="6"/>
        <v>0</v>
      </c>
      <c r="AO19" s="108">
        <f t="shared" si="6"/>
        <v>0</v>
      </c>
      <c r="AP19" s="108">
        <f t="shared" si="6"/>
        <v>0</v>
      </c>
      <c r="AQ19" s="108">
        <f t="shared" si="6"/>
        <v>0</v>
      </c>
      <c r="AR19" s="108">
        <f t="shared" si="6"/>
        <v>0</v>
      </c>
      <c r="AS19" s="108">
        <f t="shared" si="6"/>
        <v>0</v>
      </c>
      <c r="AT19" s="108">
        <f t="shared" si="6"/>
        <v>0</v>
      </c>
      <c r="AU19" s="108">
        <f t="shared" si="6"/>
        <v>0</v>
      </c>
      <c r="AV19" s="108">
        <f t="shared" si="6"/>
        <v>0</v>
      </c>
      <c r="AW19" s="108">
        <f t="shared" si="6"/>
        <v>0</v>
      </c>
      <c r="AX19" s="108">
        <f t="shared" si="6"/>
        <v>0</v>
      </c>
      <c r="AY19" s="108">
        <f t="shared" si="6"/>
        <v>0</v>
      </c>
      <c r="AZ19" s="108">
        <f t="shared" si="6"/>
        <v>0</v>
      </c>
      <c r="BA19" s="108">
        <f t="shared" si="6"/>
        <v>0</v>
      </c>
      <c r="BB19" s="108">
        <f t="shared" si="6"/>
        <v>0</v>
      </c>
      <c r="BC19" s="108">
        <f t="shared" si="6"/>
        <v>0</v>
      </c>
      <c r="BD19" s="108">
        <f t="shared" si="6"/>
        <v>0</v>
      </c>
      <c r="BE19" s="108">
        <f>SUM(BE6:BE18)</f>
        <v>0</v>
      </c>
    </row>
    <row r="25" ht="27" thickBot="1">
      <c r="A25" s="94"/>
    </row>
    <row r="26" spans="1:5" ht="13.5" thickBot="1">
      <c r="A26" s="95"/>
      <c r="B26" s="135" t="s">
        <v>83</v>
      </c>
      <c r="C26" s="136"/>
      <c r="D26" s="136"/>
      <c r="E26" s="137"/>
    </row>
    <row r="27" spans="1:5" ht="15">
      <c r="A27" s="82" t="s">
        <v>84</v>
      </c>
      <c r="B27" s="138">
        <v>0</v>
      </c>
      <c r="C27" s="138"/>
      <c r="D27" s="138"/>
      <c r="E27" s="139"/>
    </row>
    <row r="28" spans="1:5" ht="15">
      <c r="A28" s="85" t="s">
        <v>85</v>
      </c>
      <c r="B28" s="140">
        <v>0</v>
      </c>
      <c r="C28" s="141"/>
      <c r="D28" s="141"/>
      <c r="E28" s="142"/>
    </row>
    <row r="29" spans="1:5" ht="15.75" thickBot="1">
      <c r="A29" s="86" t="s">
        <v>86</v>
      </c>
      <c r="B29" s="143">
        <v>0</v>
      </c>
      <c r="C29" s="143"/>
      <c r="D29" s="143"/>
      <c r="E29" s="144"/>
    </row>
    <row r="33" ht="13.5" thickBot="1"/>
    <row r="34" spans="1:5" ht="13.5" thickBot="1">
      <c r="A34" s="88"/>
      <c r="B34" s="145" t="s">
        <v>83</v>
      </c>
      <c r="C34" s="146"/>
      <c r="D34" s="146"/>
      <c r="E34" s="147"/>
    </row>
    <row r="35" spans="1:5" ht="12.75">
      <c r="A35" s="77" t="s">
        <v>48</v>
      </c>
      <c r="B35" s="148">
        <v>0</v>
      </c>
      <c r="C35" s="148"/>
      <c r="D35" s="148"/>
      <c r="E35" s="149"/>
    </row>
    <row r="36" spans="1:5" ht="12.75">
      <c r="A36" s="55" t="s">
        <v>49</v>
      </c>
      <c r="B36" s="125">
        <v>0</v>
      </c>
      <c r="C36" s="125"/>
      <c r="D36" s="125"/>
      <c r="E36" s="126"/>
    </row>
    <row r="37" spans="1:5" ht="12.75">
      <c r="A37" s="77" t="s">
        <v>87</v>
      </c>
      <c r="B37" s="127">
        <v>0</v>
      </c>
      <c r="C37" s="127"/>
      <c r="D37" s="127"/>
      <c r="E37" s="128"/>
    </row>
    <row r="38" spans="1:5" ht="12.75">
      <c r="A38" s="77" t="s">
        <v>88</v>
      </c>
      <c r="B38" s="129">
        <v>0</v>
      </c>
      <c r="C38" s="129"/>
      <c r="D38" s="129"/>
      <c r="E38" s="130"/>
    </row>
    <row r="39" spans="1:5" ht="12.75">
      <c r="A39" s="55" t="s">
        <v>89</v>
      </c>
      <c r="B39" s="131">
        <v>0</v>
      </c>
      <c r="C39" s="131"/>
      <c r="D39" s="131"/>
      <c r="E39" s="132"/>
    </row>
    <row r="40" spans="1:5" ht="13.5" thickBot="1">
      <c r="A40" s="96" t="s">
        <v>90</v>
      </c>
      <c r="B40" s="133">
        <v>0</v>
      </c>
      <c r="C40" s="133"/>
      <c r="D40" s="133"/>
      <c r="E40" s="134"/>
    </row>
  </sheetData>
  <sheetProtection/>
  <mergeCells count="11">
    <mergeCell ref="B40:E40"/>
    <mergeCell ref="B35:E35"/>
    <mergeCell ref="B36:E36"/>
    <mergeCell ref="B37:E37"/>
    <mergeCell ref="B38:E38"/>
    <mergeCell ref="B39:E39"/>
    <mergeCell ref="B26:E26"/>
    <mergeCell ref="B27:E27"/>
    <mergeCell ref="B28:E28"/>
    <mergeCell ref="B34:E34"/>
    <mergeCell ref="B29:E29"/>
  </mergeCells>
  <printOptions/>
  <pageMargins left="0.34" right="0.23" top="1" bottom="1" header="0.5" footer="0.5"/>
  <pageSetup fitToWidth="2" fitToHeight="1" horizontalDpi="600" verticalDpi="600" orientation="landscape" scale="69"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E40"/>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75</v>
      </c>
    </row>
    <row r="2" spans="1:57" s="3" customFormat="1" ht="12.75">
      <c r="A2" s="56"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8.75" customHeight="1">
      <c r="A3" s="103" t="s">
        <v>37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5" t="s">
        <v>29</v>
      </c>
      <c r="BA3" s="105" t="s">
        <v>29</v>
      </c>
      <c r="BB3" s="105" t="s">
        <v>29</v>
      </c>
      <c r="BC3" s="105" t="s">
        <v>31</v>
      </c>
      <c r="BD3" s="105" t="s">
        <v>31</v>
      </c>
      <c r="BE3" s="105" t="s">
        <v>93</v>
      </c>
    </row>
    <row r="4" spans="1:57" ht="12.75" customHeight="1">
      <c r="A4" s="106" t="s">
        <v>15</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5" t="s">
        <v>32</v>
      </c>
      <c r="BA4" s="105" t="s">
        <v>32</v>
      </c>
      <c r="BB4" s="105" t="s">
        <v>32</v>
      </c>
      <c r="BC4" s="105" t="s">
        <v>32</v>
      </c>
      <c r="BD4" s="105" t="s">
        <v>32</v>
      </c>
      <c r="BE4" s="105" t="s">
        <v>95</v>
      </c>
    </row>
    <row r="5" spans="1:57" ht="21" customHeight="1">
      <c r="A5" s="68"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30">
      <c r="A6" s="60" t="s">
        <v>101</v>
      </c>
      <c r="B6" s="61">
        <v>0</v>
      </c>
      <c r="C6" s="61">
        <v>0</v>
      </c>
      <c r="D6" s="61">
        <v>0</v>
      </c>
      <c r="E6" s="61">
        <v>0</v>
      </c>
      <c r="F6" s="61">
        <v>0</v>
      </c>
      <c r="G6" s="61">
        <v>0</v>
      </c>
      <c r="H6" s="61">
        <v>0</v>
      </c>
      <c r="I6" s="61">
        <v>0</v>
      </c>
      <c r="J6" s="61">
        <v>0</v>
      </c>
      <c r="K6" s="61">
        <v>0</v>
      </c>
      <c r="L6" s="61">
        <v>0</v>
      </c>
      <c r="M6" s="61">
        <v>0</v>
      </c>
      <c r="N6" s="61">
        <v>0</v>
      </c>
      <c r="O6" s="61">
        <v>0</v>
      </c>
      <c r="P6" s="61">
        <v>0</v>
      </c>
      <c r="Q6" s="61">
        <v>0</v>
      </c>
      <c r="R6" s="61">
        <v>0</v>
      </c>
      <c r="S6" s="61">
        <v>0</v>
      </c>
      <c r="T6" s="61">
        <v>0</v>
      </c>
      <c r="U6" s="61">
        <v>0</v>
      </c>
      <c r="V6" s="61">
        <v>0</v>
      </c>
      <c r="W6" s="61">
        <v>0</v>
      </c>
      <c r="X6" s="61">
        <v>0</v>
      </c>
      <c r="Y6" s="61">
        <v>0</v>
      </c>
      <c r="Z6" s="61">
        <v>0</v>
      </c>
      <c r="AA6" s="61">
        <v>0</v>
      </c>
      <c r="AB6" s="61">
        <v>0</v>
      </c>
      <c r="AC6" s="61">
        <v>0</v>
      </c>
      <c r="AD6" s="61">
        <v>0</v>
      </c>
      <c r="AE6" s="61">
        <v>0</v>
      </c>
      <c r="AF6" s="61">
        <v>0</v>
      </c>
      <c r="AG6" s="61">
        <v>0</v>
      </c>
      <c r="AH6" s="61">
        <v>0</v>
      </c>
      <c r="AI6" s="61">
        <v>0</v>
      </c>
      <c r="AJ6" s="61">
        <v>0</v>
      </c>
      <c r="AK6" s="61">
        <v>0</v>
      </c>
      <c r="AL6" s="61">
        <v>0</v>
      </c>
      <c r="AM6" s="61">
        <v>0</v>
      </c>
      <c r="AN6" s="61">
        <v>0</v>
      </c>
      <c r="AO6" s="61">
        <v>0</v>
      </c>
      <c r="AP6" s="61">
        <v>0</v>
      </c>
      <c r="AQ6" s="61">
        <v>0</v>
      </c>
      <c r="AR6" s="61">
        <v>0</v>
      </c>
      <c r="AS6" s="61">
        <v>0</v>
      </c>
      <c r="AT6" s="61">
        <v>0</v>
      </c>
      <c r="AU6" s="61">
        <v>0</v>
      </c>
      <c r="AV6" s="61">
        <v>0</v>
      </c>
      <c r="AW6" s="61">
        <v>0</v>
      </c>
      <c r="AX6" s="61">
        <v>0</v>
      </c>
      <c r="AY6" s="61">
        <v>0</v>
      </c>
      <c r="AZ6" s="58">
        <f>COUNTIF(B6:AY6,"5")</f>
        <v>0</v>
      </c>
      <c r="BA6" s="58">
        <f>COUNTIF(B6:AY6,"4")</f>
        <v>0</v>
      </c>
      <c r="BB6" s="58">
        <f>COUNTIF(B6:AY6,"3")</f>
        <v>0</v>
      </c>
      <c r="BC6" s="58">
        <f>COUNTIF(B6:AY6,"2")</f>
        <v>0</v>
      </c>
      <c r="BD6" s="58">
        <f>COUNTIF(B6:AY6,"1")</f>
        <v>0</v>
      </c>
      <c r="BE6" s="58">
        <f>COUNTIF(B6:AY6,"NA")</f>
        <v>0</v>
      </c>
    </row>
    <row r="7" spans="1:57" s="58" customFormat="1" ht="30">
      <c r="A7" s="60" t="s">
        <v>55</v>
      </c>
      <c r="B7" s="61">
        <v>0</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c r="U7" s="61">
        <v>0</v>
      </c>
      <c r="V7" s="61">
        <v>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v>0</v>
      </c>
      <c r="AP7" s="61">
        <v>0</v>
      </c>
      <c r="AQ7" s="61">
        <v>0</v>
      </c>
      <c r="AR7" s="61">
        <v>0</v>
      </c>
      <c r="AS7" s="61">
        <v>0</v>
      </c>
      <c r="AT7" s="61">
        <v>0</v>
      </c>
      <c r="AU7" s="61">
        <v>0</v>
      </c>
      <c r="AV7" s="61">
        <v>0</v>
      </c>
      <c r="AW7" s="61">
        <v>0</v>
      </c>
      <c r="AX7" s="61">
        <v>0</v>
      </c>
      <c r="AY7" s="61">
        <v>0</v>
      </c>
      <c r="AZ7" s="58">
        <f>COUNTIF(B7:AY7,"5")</f>
        <v>0</v>
      </c>
      <c r="BA7" s="58">
        <f>COUNTIF(B7:AY7,"4")</f>
        <v>0</v>
      </c>
      <c r="BB7" s="58">
        <f>COUNTIF(B7:AY7,"3")</f>
        <v>0</v>
      </c>
      <c r="BC7" s="58">
        <f>COUNTIF(B7:AY7,"2")</f>
        <v>0</v>
      </c>
      <c r="BD7" s="58">
        <f>COUNTIF(B7:AY7,"1")</f>
        <v>0</v>
      </c>
      <c r="BE7" s="58">
        <f>COUNTIF(B7:AY7,"NA")</f>
        <v>0</v>
      </c>
    </row>
    <row r="8" spans="1:57" s="58" customFormat="1" ht="30">
      <c r="A8" s="60" t="s">
        <v>45</v>
      </c>
      <c r="B8" s="61">
        <v>0</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H8" s="61">
        <v>0</v>
      </c>
      <c r="AI8" s="61">
        <v>0</v>
      </c>
      <c r="AJ8" s="61">
        <v>0</v>
      </c>
      <c r="AK8" s="61">
        <v>0</v>
      </c>
      <c r="AL8" s="61">
        <v>0</v>
      </c>
      <c r="AM8" s="61">
        <v>0</v>
      </c>
      <c r="AN8" s="61">
        <v>0</v>
      </c>
      <c r="AO8" s="61">
        <v>0</v>
      </c>
      <c r="AP8" s="61">
        <v>0</v>
      </c>
      <c r="AQ8" s="61">
        <v>0</v>
      </c>
      <c r="AR8" s="61">
        <v>0</v>
      </c>
      <c r="AS8" s="61">
        <v>0</v>
      </c>
      <c r="AT8" s="61">
        <v>0</v>
      </c>
      <c r="AU8" s="61">
        <v>0</v>
      </c>
      <c r="AV8" s="61">
        <v>0</v>
      </c>
      <c r="AW8" s="61">
        <v>0</v>
      </c>
      <c r="AX8" s="61">
        <v>0</v>
      </c>
      <c r="AY8" s="61">
        <v>0</v>
      </c>
      <c r="AZ8" s="58">
        <f aca="true" t="shared" si="0" ref="AZ8:AZ18">COUNTIF(B8:AY8,"5")</f>
        <v>0</v>
      </c>
      <c r="BA8" s="58">
        <f aca="true" t="shared" si="1" ref="BA8:BA18">COUNTIF(B8:AY8,"4")</f>
        <v>0</v>
      </c>
      <c r="BB8" s="58">
        <f aca="true" t="shared" si="2" ref="BB8:BB18">COUNTIF(B8:AY8,"3")</f>
        <v>0</v>
      </c>
      <c r="BC8" s="58">
        <f aca="true" t="shared" si="3" ref="BC8:BC18">COUNTIF(B8:AY8,"2")</f>
        <v>0</v>
      </c>
      <c r="BD8" s="58">
        <f aca="true" t="shared" si="4" ref="BD8:BD18">COUNTIF(B8:AY8,"1")</f>
        <v>0</v>
      </c>
      <c r="BE8" s="58">
        <f aca="true" t="shared" si="5" ref="BE8:BE18">COUNTIF(B8:AY8,"NA")</f>
        <v>0</v>
      </c>
    </row>
    <row r="9" spans="1:57" s="58" customFormat="1" ht="30">
      <c r="A9" s="60" t="s">
        <v>56</v>
      </c>
      <c r="B9" s="61">
        <v>0</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c r="AH9" s="61">
        <v>0</v>
      </c>
      <c r="AI9" s="61">
        <v>0</v>
      </c>
      <c r="AJ9" s="61">
        <v>0</v>
      </c>
      <c r="AK9" s="61">
        <v>0</v>
      </c>
      <c r="AL9" s="61">
        <v>0</v>
      </c>
      <c r="AM9" s="61">
        <v>0</v>
      </c>
      <c r="AN9" s="61">
        <v>0</v>
      </c>
      <c r="AO9" s="61">
        <v>0</v>
      </c>
      <c r="AP9" s="61">
        <v>0</v>
      </c>
      <c r="AQ9" s="61">
        <v>0</v>
      </c>
      <c r="AR9" s="61">
        <v>0</v>
      </c>
      <c r="AS9" s="61">
        <v>0</v>
      </c>
      <c r="AT9" s="61">
        <v>0</v>
      </c>
      <c r="AU9" s="61">
        <v>0</v>
      </c>
      <c r="AV9" s="61">
        <v>0</v>
      </c>
      <c r="AW9" s="61">
        <v>0</v>
      </c>
      <c r="AX9" s="61">
        <v>0</v>
      </c>
      <c r="AY9" s="61">
        <v>0</v>
      </c>
      <c r="AZ9" s="58">
        <f t="shared" si="0"/>
        <v>0</v>
      </c>
      <c r="BA9" s="58">
        <f t="shared" si="1"/>
        <v>0</v>
      </c>
      <c r="BB9" s="58">
        <f t="shared" si="2"/>
        <v>0</v>
      </c>
      <c r="BC9" s="58">
        <f>COUNTIF(B9:AY9,"2")</f>
        <v>0</v>
      </c>
      <c r="BD9" s="58">
        <f t="shared" si="4"/>
        <v>0</v>
      </c>
      <c r="BE9" s="58">
        <f t="shared" si="5"/>
        <v>0</v>
      </c>
    </row>
    <row r="10" spans="1:57" s="58" customFormat="1" ht="30">
      <c r="A10" s="60" t="s">
        <v>57</v>
      </c>
      <c r="B10" s="61">
        <v>0</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H10" s="61">
        <v>0</v>
      </c>
      <c r="AI10" s="61">
        <v>0</v>
      </c>
      <c r="AJ10" s="61">
        <v>0</v>
      </c>
      <c r="AK10" s="61">
        <v>0</v>
      </c>
      <c r="AL10" s="61">
        <v>0</v>
      </c>
      <c r="AM10" s="61">
        <v>0</v>
      </c>
      <c r="AN10" s="61">
        <v>0</v>
      </c>
      <c r="AO10" s="61">
        <v>0</v>
      </c>
      <c r="AP10" s="61">
        <v>0</v>
      </c>
      <c r="AQ10" s="61">
        <v>0</v>
      </c>
      <c r="AR10" s="61">
        <v>0</v>
      </c>
      <c r="AS10" s="61">
        <v>0</v>
      </c>
      <c r="AT10" s="61">
        <v>0</v>
      </c>
      <c r="AU10" s="61">
        <v>0</v>
      </c>
      <c r="AV10" s="61">
        <v>0</v>
      </c>
      <c r="AW10" s="61">
        <v>0</v>
      </c>
      <c r="AX10" s="61">
        <v>0</v>
      </c>
      <c r="AY10" s="61">
        <v>0</v>
      </c>
      <c r="AZ10" s="58">
        <f t="shared" si="0"/>
        <v>0</v>
      </c>
      <c r="BA10" s="58">
        <f t="shared" si="1"/>
        <v>0</v>
      </c>
      <c r="BB10" s="58">
        <f t="shared" si="2"/>
        <v>0</v>
      </c>
      <c r="BC10" s="58">
        <f t="shared" si="3"/>
        <v>0</v>
      </c>
      <c r="BD10" s="58">
        <f t="shared" si="4"/>
        <v>0</v>
      </c>
      <c r="BE10" s="58">
        <f t="shared" si="5"/>
        <v>0</v>
      </c>
    </row>
    <row r="11" spans="1:57" s="58" customFormat="1" ht="21" customHeight="1">
      <c r="A11" s="68" t="s">
        <v>46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row>
    <row r="12" spans="1:57" s="58" customFormat="1" ht="15">
      <c r="A12" s="60" t="s">
        <v>102</v>
      </c>
      <c r="B12" s="61">
        <v>0</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61">
        <v>0</v>
      </c>
      <c r="AU12" s="61">
        <v>0</v>
      </c>
      <c r="AV12" s="61">
        <v>0</v>
      </c>
      <c r="AW12" s="61">
        <v>0</v>
      </c>
      <c r="AX12" s="61">
        <v>0</v>
      </c>
      <c r="AY12" s="61">
        <v>0</v>
      </c>
      <c r="AZ12" s="58">
        <f t="shared" si="0"/>
        <v>0</v>
      </c>
      <c r="BA12" s="58">
        <f t="shared" si="1"/>
        <v>0</v>
      </c>
      <c r="BB12" s="58">
        <f t="shared" si="2"/>
        <v>0</v>
      </c>
      <c r="BC12" s="58">
        <f t="shared" si="3"/>
        <v>0</v>
      </c>
      <c r="BD12" s="58">
        <f t="shared" si="4"/>
        <v>0</v>
      </c>
      <c r="BE12" s="58">
        <f t="shared" si="5"/>
        <v>0</v>
      </c>
    </row>
    <row r="13" spans="1:57" s="58" customFormat="1" ht="20.25" customHeight="1">
      <c r="A13" s="68" t="s">
        <v>38</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row>
    <row r="14" spans="1:57" s="58" customFormat="1" ht="15">
      <c r="A14" s="60" t="s">
        <v>60</v>
      </c>
      <c r="B14" s="61">
        <v>0</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58">
        <f t="shared" si="0"/>
        <v>0</v>
      </c>
      <c r="BA14" s="58">
        <f t="shared" si="1"/>
        <v>0</v>
      </c>
      <c r="BB14" s="58">
        <f t="shared" si="2"/>
        <v>0</v>
      </c>
      <c r="BC14" s="58">
        <f t="shared" si="3"/>
        <v>0</v>
      </c>
      <c r="BD14" s="58">
        <f t="shared" si="4"/>
        <v>0</v>
      </c>
      <c r="BE14" s="58">
        <f t="shared" si="5"/>
        <v>0</v>
      </c>
    </row>
    <row r="15" spans="1:57" s="58" customFormat="1" ht="21" customHeight="1">
      <c r="A15" s="68" t="s">
        <v>58</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row>
    <row r="16" spans="1:57" s="58" customFormat="1" ht="15">
      <c r="A16" s="60" t="s">
        <v>59</v>
      </c>
      <c r="B16" s="61">
        <v>0</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58">
        <f t="shared" si="0"/>
        <v>0</v>
      </c>
      <c r="BA16" s="58">
        <f t="shared" si="1"/>
        <v>0</v>
      </c>
      <c r="BB16" s="58">
        <f t="shared" si="2"/>
        <v>0</v>
      </c>
      <c r="BC16" s="58">
        <f t="shared" si="3"/>
        <v>0</v>
      </c>
      <c r="BD16" s="58">
        <f t="shared" si="4"/>
        <v>0</v>
      </c>
      <c r="BE16" s="58">
        <f t="shared" si="5"/>
        <v>0</v>
      </c>
    </row>
    <row r="17" spans="1:57" s="58" customFormat="1" ht="19.5" customHeight="1">
      <c r="A17" s="60" t="s">
        <v>61</v>
      </c>
      <c r="B17" s="61">
        <v>0</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58">
        <f t="shared" si="0"/>
        <v>0</v>
      </c>
      <c r="BA17" s="58">
        <f t="shared" si="1"/>
        <v>0</v>
      </c>
      <c r="BB17" s="58">
        <f>COUNTIF(B17:AY17,"3")</f>
        <v>0</v>
      </c>
      <c r="BC17" s="58">
        <f t="shared" si="3"/>
        <v>0</v>
      </c>
      <c r="BD17" s="58">
        <f t="shared" si="4"/>
        <v>0</v>
      </c>
      <c r="BE17" s="58">
        <f t="shared" si="5"/>
        <v>0</v>
      </c>
    </row>
    <row r="18" spans="1:57" s="58" customFormat="1" ht="30">
      <c r="A18" s="60" t="s">
        <v>62</v>
      </c>
      <c r="B18" s="61">
        <v>0</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58">
        <f t="shared" si="0"/>
        <v>0</v>
      </c>
      <c r="BA18" s="58">
        <f t="shared" si="1"/>
        <v>0</v>
      </c>
      <c r="BB18" s="58">
        <f t="shared" si="2"/>
        <v>0</v>
      </c>
      <c r="BC18" s="58">
        <f t="shared" si="3"/>
        <v>0</v>
      </c>
      <c r="BD18" s="58">
        <f t="shared" si="4"/>
        <v>0</v>
      </c>
      <c r="BE18" s="58">
        <f t="shared" si="5"/>
        <v>0</v>
      </c>
    </row>
    <row r="19" spans="1:57" s="3" customFormat="1" ht="27" customHeight="1">
      <c r="A19" s="107" t="s">
        <v>25</v>
      </c>
      <c r="B19" s="108">
        <f>SUM(B6:B18)</f>
        <v>0</v>
      </c>
      <c r="C19" s="108">
        <f aca="true" t="shared" si="6" ref="C19:BD19">SUM(C6:C18)</f>
        <v>0</v>
      </c>
      <c r="D19" s="108">
        <f t="shared" si="6"/>
        <v>0</v>
      </c>
      <c r="E19" s="108">
        <f>SUM(E6:E18)</f>
        <v>0</v>
      </c>
      <c r="F19" s="108">
        <f t="shared" si="6"/>
        <v>0</v>
      </c>
      <c r="G19" s="108">
        <f t="shared" si="6"/>
        <v>0</v>
      </c>
      <c r="H19" s="108">
        <f t="shared" si="6"/>
        <v>0</v>
      </c>
      <c r="I19" s="108">
        <f t="shared" si="6"/>
        <v>0</v>
      </c>
      <c r="J19" s="108">
        <f t="shared" si="6"/>
        <v>0</v>
      </c>
      <c r="K19" s="108">
        <f t="shared" si="6"/>
        <v>0</v>
      </c>
      <c r="L19" s="108">
        <f t="shared" si="6"/>
        <v>0</v>
      </c>
      <c r="M19" s="108">
        <f t="shared" si="6"/>
        <v>0</v>
      </c>
      <c r="N19" s="108">
        <f t="shared" si="6"/>
        <v>0</v>
      </c>
      <c r="O19" s="108">
        <f t="shared" si="6"/>
        <v>0</v>
      </c>
      <c r="P19" s="108">
        <f t="shared" si="6"/>
        <v>0</v>
      </c>
      <c r="Q19" s="108">
        <f t="shared" si="6"/>
        <v>0</v>
      </c>
      <c r="R19" s="108">
        <f t="shared" si="6"/>
        <v>0</v>
      </c>
      <c r="S19" s="108">
        <f t="shared" si="6"/>
        <v>0</v>
      </c>
      <c r="T19" s="108">
        <f t="shared" si="6"/>
        <v>0</v>
      </c>
      <c r="U19" s="108">
        <f t="shared" si="6"/>
        <v>0</v>
      </c>
      <c r="V19" s="108">
        <f t="shared" si="6"/>
        <v>0</v>
      </c>
      <c r="W19" s="108">
        <f t="shared" si="6"/>
        <v>0</v>
      </c>
      <c r="X19" s="108">
        <f t="shared" si="6"/>
        <v>0</v>
      </c>
      <c r="Y19" s="108">
        <f t="shared" si="6"/>
        <v>0</v>
      </c>
      <c r="Z19" s="108">
        <f t="shared" si="6"/>
        <v>0</v>
      </c>
      <c r="AA19" s="108">
        <f t="shared" si="6"/>
        <v>0</v>
      </c>
      <c r="AB19" s="108">
        <f t="shared" si="6"/>
        <v>0</v>
      </c>
      <c r="AC19" s="108">
        <f t="shared" si="6"/>
        <v>0</v>
      </c>
      <c r="AD19" s="108">
        <f t="shared" si="6"/>
        <v>0</v>
      </c>
      <c r="AE19" s="108">
        <f t="shared" si="6"/>
        <v>0</v>
      </c>
      <c r="AF19" s="108">
        <f t="shared" si="6"/>
        <v>0</v>
      </c>
      <c r="AG19" s="108">
        <f t="shared" si="6"/>
        <v>0</v>
      </c>
      <c r="AH19" s="108">
        <f t="shared" si="6"/>
        <v>0</v>
      </c>
      <c r="AI19" s="108">
        <f t="shared" si="6"/>
        <v>0</v>
      </c>
      <c r="AJ19" s="108">
        <f t="shared" si="6"/>
        <v>0</v>
      </c>
      <c r="AK19" s="108">
        <f t="shared" si="6"/>
        <v>0</v>
      </c>
      <c r="AL19" s="108">
        <f t="shared" si="6"/>
        <v>0</v>
      </c>
      <c r="AM19" s="108">
        <f t="shared" si="6"/>
        <v>0</v>
      </c>
      <c r="AN19" s="108">
        <f t="shared" si="6"/>
        <v>0</v>
      </c>
      <c r="AO19" s="108">
        <f t="shared" si="6"/>
        <v>0</v>
      </c>
      <c r="AP19" s="108">
        <f t="shared" si="6"/>
        <v>0</v>
      </c>
      <c r="AQ19" s="108">
        <f t="shared" si="6"/>
        <v>0</v>
      </c>
      <c r="AR19" s="108">
        <f t="shared" si="6"/>
        <v>0</v>
      </c>
      <c r="AS19" s="108">
        <f t="shared" si="6"/>
        <v>0</v>
      </c>
      <c r="AT19" s="108">
        <f t="shared" si="6"/>
        <v>0</v>
      </c>
      <c r="AU19" s="108">
        <f t="shared" si="6"/>
        <v>0</v>
      </c>
      <c r="AV19" s="108">
        <f t="shared" si="6"/>
        <v>0</v>
      </c>
      <c r="AW19" s="108">
        <f t="shared" si="6"/>
        <v>0</v>
      </c>
      <c r="AX19" s="108">
        <f t="shared" si="6"/>
        <v>0</v>
      </c>
      <c r="AY19" s="108">
        <f t="shared" si="6"/>
        <v>0</v>
      </c>
      <c r="AZ19" s="108">
        <f t="shared" si="6"/>
        <v>0</v>
      </c>
      <c r="BA19" s="108">
        <f t="shared" si="6"/>
        <v>0</v>
      </c>
      <c r="BB19" s="108">
        <f t="shared" si="6"/>
        <v>0</v>
      </c>
      <c r="BC19" s="108">
        <f t="shared" si="6"/>
        <v>0</v>
      </c>
      <c r="BD19" s="108">
        <f t="shared" si="6"/>
        <v>0</v>
      </c>
      <c r="BE19" s="108">
        <f>SUM(BE6:BE18)</f>
        <v>0</v>
      </c>
    </row>
    <row r="25" ht="27" thickBot="1">
      <c r="A25" s="94"/>
    </row>
    <row r="26" spans="1:5" ht="13.5" thickBot="1">
      <c r="A26" s="95"/>
      <c r="B26" s="135" t="s">
        <v>83</v>
      </c>
      <c r="C26" s="136"/>
      <c r="D26" s="136"/>
      <c r="E26" s="137"/>
    </row>
    <row r="27" spans="1:5" ht="15">
      <c r="A27" s="82" t="s">
        <v>84</v>
      </c>
      <c r="B27" s="138">
        <v>0</v>
      </c>
      <c r="C27" s="138"/>
      <c r="D27" s="138"/>
      <c r="E27" s="139"/>
    </row>
    <row r="28" spans="1:5" ht="15">
      <c r="A28" s="85" t="s">
        <v>85</v>
      </c>
      <c r="B28" s="140">
        <v>0</v>
      </c>
      <c r="C28" s="141"/>
      <c r="D28" s="141"/>
      <c r="E28" s="142"/>
    </row>
    <row r="29" spans="1:5" ht="15.75" thickBot="1">
      <c r="A29" s="86" t="s">
        <v>86</v>
      </c>
      <c r="B29" s="143">
        <v>0</v>
      </c>
      <c r="C29" s="143"/>
      <c r="D29" s="143"/>
      <c r="E29" s="144"/>
    </row>
    <row r="33" ht="13.5" thickBot="1"/>
    <row r="34" spans="1:5" ht="13.5" thickBot="1">
      <c r="A34" s="88"/>
      <c r="B34" s="145" t="s">
        <v>83</v>
      </c>
      <c r="C34" s="146"/>
      <c r="D34" s="146"/>
      <c r="E34" s="147"/>
    </row>
    <row r="35" spans="1:5" ht="12.75">
      <c r="A35" s="77" t="s">
        <v>48</v>
      </c>
      <c r="B35" s="148">
        <v>0</v>
      </c>
      <c r="C35" s="148"/>
      <c r="D35" s="148"/>
      <c r="E35" s="149"/>
    </row>
    <row r="36" spans="1:5" ht="12.75">
      <c r="A36" s="55" t="s">
        <v>49</v>
      </c>
      <c r="B36" s="125">
        <v>0</v>
      </c>
      <c r="C36" s="125"/>
      <c r="D36" s="125"/>
      <c r="E36" s="126"/>
    </row>
    <row r="37" spans="1:5" ht="12.75">
      <c r="A37" s="77" t="s">
        <v>87</v>
      </c>
      <c r="B37" s="127">
        <v>0</v>
      </c>
      <c r="C37" s="127"/>
      <c r="D37" s="127"/>
      <c r="E37" s="128"/>
    </row>
    <row r="38" spans="1:5" ht="12.75">
      <c r="A38" s="77" t="s">
        <v>88</v>
      </c>
      <c r="B38" s="129">
        <v>0</v>
      </c>
      <c r="C38" s="129"/>
      <c r="D38" s="129"/>
      <c r="E38" s="130"/>
    </row>
    <row r="39" spans="1:5" ht="12.75">
      <c r="A39" s="55" t="s">
        <v>89</v>
      </c>
      <c r="B39" s="131">
        <v>0</v>
      </c>
      <c r="C39" s="131"/>
      <c r="D39" s="131"/>
      <c r="E39" s="132"/>
    </row>
    <row r="40" spans="1:5" ht="13.5" thickBot="1">
      <c r="A40" s="96" t="s">
        <v>90</v>
      </c>
      <c r="B40" s="133">
        <v>0</v>
      </c>
      <c r="C40" s="133"/>
      <c r="D40" s="133"/>
      <c r="E40" s="134"/>
    </row>
  </sheetData>
  <sheetProtection/>
  <mergeCells count="11">
    <mergeCell ref="B40:E40"/>
    <mergeCell ref="B35:E35"/>
    <mergeCell ref="B36:E36"/>
    <mergeCell ref="B37:E37"/>
    <mergeCell ref="B38:E38"/>
    <mergeCell ref="B39:E39"/>
    <mergeCell ref="B26:E26"/>
    <mergeCell ref="B27:E27"/>
    <mergeCell ref="B28:E28"/>
    <mergeCell ref="B34:E34"/>
    <mergeCell ref="B29:E29"/>
  </mergeCells>
  <printOptions/>
  <pageMargins left="0.44" right="0.48" top="1" bottom="1" header="0.5" footer="0.5"/>
  <pageSetup fitToWidth="2" fitToHeight="1" horizontalDpi="600" verticalDpi="600" orientation="landscape" scale="66"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BE40"/>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76</v>
      </c>
    </row>
    <row r="2" spans="1:57" s="3" customFormat="1" ht="12.75">
      <c r="A2" s="56"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8.75" customHeight="1">
      <c r="A3" s="103" t="s">
        <v>37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5" t="s">
        <v>29</v>
      </c>
      <c r="BA3" s="105" t="s">
        <v>29</v>
      </c>
      <c r="BB3" s="105" t="s">
        <v>29</v>
      </c>
      <c r="BC3" s="105" t="s">
        <v>31</v>
      </c>
      <c r="BD3" s="105" t="s">
        <v>31</v>
      </c>
      <c r="BE3" s="105" t="s">
        <v>93</v>
      </c>
    </row>
    <row r="4" spans="1:57" ht="12.75" customHeight="1">
      <c r="A4" s="106" t="s">
        <v>15</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5" t="s">
        <v>32</v>
      </c>
      <c r="BA4" s="105" t="s">
        <v>32</v>
      </c>
      <c r="BB4" s="105" t="s">
        <v>32</v>
      </c>
      <c r="BC4" s="105" t="s">
        <v>32</v>
      </c>
      <c r="BD4" s="105" t="s">
        <v>32</v>
      </c>
      <c r="BE4" s="105" t="s">
        <v>95</v>
      </c>
    </row>
    <row r="5" spans="1:57" ht="21" customHeight="1">
      <c r="A5" s="68"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30">
      <c r="A6" s="60" t="s">
        <v>101</v>
      </c>
      <c r="B6" s="61">
        <v>0</v>
      </c>
      <c r="C6" s="61">
        <v>0</v>
      </c>
      <c r="D6" s="61">
        <v>0</v>
      </c>
      <c r="E6" s="61">
        <v>0</v>
      </c>
      <c r="F6" s="61">
        <v>0</v>
      </c>
      <c r="G6" s="61">
        <v>0</v>
      </c>
      <c r="H6" s="61">
        <v>0</v>
      </c>
      <c r="I6" s="61">
        <v>0</v>
      </c>
      <c r="J6" s="61">
        <v>0</v>
      </c>
      <c r="K6" s="61">
        <v>0</v>
      </c>
      <c r="L6" s="61">
        <v>0</v>
      </c>
      <c r="M6" s="61">
        <v>0</v>
      </c>
      <c r="N6" s="61">
        <v>0</v>
      </c>
      <c r="O6" s="61">
        <v>0</v>
      </c>
      <c r="P6" s="61">
        <v>0</v>
      </c>
      <c r="Q6" s="61">
        <v>0</v>
      </c>
      <c r="R6" s="61">
        <v>0</v>
      </c>
      <c r="S6" s="61">
        <v>0</v>
      </c>
      <c r="T6" s="61">
        <v>0</v>
      </c>
      <c r="U6" s="61">
        <v>0</v>
      </c>
      <c r="V6" s="61">
        <v>0</v>
      </c>
      <c r="W6" s="61">
        <v>0</v>
      </c>
      <c r="X6" s="61">
        <v>0</v>
      </c>
      <c r="Y6" s="61">
        <v>0</v>
      </c>
      <c r="Z6" s="61">
        <v>0</v>
      </c>
      <c r="AA6" s="61">
        <v>0</v>
      </c>
      <c r="AB6" s="61">
        <v>0</v>
      </c>
      <c r="AC6" s="61">
        <v>0</v>
      </c>
      <c r="AD6" s="61">
        <v>0</v>
      </c>
      <c r="AE6" s="61">
        <v>0</v>
      </c>
      <c r="AF6" s="61">
        <v>0</v>
      </c>
      <c r="AG6" s="61">
        <v>0</v>
      </c>
      <c r="AH6" s="61">
        <v>0</v>
      </c>
      <c r="AI6" s="61">
        <v>0</v>
      </c>
      <c r="AJ6" s="61">
        <v>0</v>
      </c>
      <c r="AK6" s="61">
        <v>0</v>
      </c>
      <c r="AL6" s="61">
        <v>0</v>
      </c>
      <c r="AM6" s="61">
        <v>0</v>
      </c>
      <c r="AN6" s="61">
        <v>0</v>
      </c>
      <c r="AO6" s="61">
        <v>0</v>
      </c>
      <c r="AP6" s="61">
        <v>0</v>
      </c>
      <c r="AQ6" s="61">
        <v>0</v>
      </c>
      <c r="AR6" s="61">
        <v>0</v>
      </c>
      <c r="AS6" s="61">
        <v>0</v>
      </c>
      <c r="AT6" s="61">
        <v>0</v>
      </c>
      <c r="AU6" s="61">
        <v>0</v>
      </c>
      <c r="AV6" s="61">
        <v>0</v>
      </c>
      <c r="AW6" s="61">
        <v>0</v>
      </c>
      <c r="AX6" s="61">
        <v>0</v>
      </c>
      <c r="AY6" s="61">
        <v>0</v>
      </c>
      <c r="AZ6" s="58">
        <f>COUNTIF(B6:AY6,"5")</f>
        <v>0</v>
      </c>
      <c r="BA6" s="58">
        <f>COUNTIF(B6:AY6,"4")</f>
        <v>0</v>
      </c>
      <c r="BB6" s="58">
        <f>COUNTIF(B6:AY6,"3")</f>
        <v>0</v>
      </c>
      <c r="BC6" s="58">
        <f>COUNTIF(B6:AY6,"2")</f>
        <v>0</v>
      </c>
      <c r="BD6" s="58">
        <f>COUNTIF(B6:AY6,"1")</f>
        <v>0</v>
      </c>
      <c r="BE6" s="58">
        <f>COUNTIF(B6:AY6,"NA")</f>
        <v>0</v>
      </c>
    </row>
    <row r="7" spans="1:57" s="58" customFormat="1" ht="30">
      <c r="A7" s="60" t="s">
        <v>55</v>
      </c>
      <c r="B7" s="61">
        <v>0</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c r="U7" s="61">
        <v>0</v>
      </c>
      <c r="V7" s="61">
        <v>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v>0</v>
      </c>
      <c r="AP7" s="61">
        <v>0</v>
      </c>
      <c r="AQ7" s="61">
        <v>0</v>
      </c>
      <c r="AR7" s="61">
        <v>0</v>
      </c>
      <c r="AS7" s="61">
        <v>0</v>
      </c>
      <c r="AT7" s="61">
        <v>0</v>
      </c>
      <c r="AU7" s="61">
        <v>0</v>
      </c>
      <c r="AV7" s="61">
        <v>0</v>
      </c>
      <c r="AW7" s="61">
        <v>0</v>
      </c>
      <c r="AX7" s="61">
        <v>0</v>
      </c>
      <c r="AY7" s="61">
        <v>0</v>
      </c>
      <c r="AZ7" s="58">
        <f>COUNTIF(B7:AY7,"5")</f>
        <v>0</v>
      </c>
      <c r="BA7" s="58">
        <f>COUNTIF(B7:AY7,"4")</f>
        <v>0</v>
      </c>
      <c r="BB7" s="58">
        <f>COUNTIF(B7:AY7,"3")</f>
        <v>0</v>
      </c>
      <c r="BC7" s="58">
        <f>COUNTIF(B7:AY7,"2")</f>
        <v>0</v>
      </c>
      <c r="BD7" s="58">
        <f>COUNTIF(B7:AY7,"1")</f>
        <v>0</v>
      </c>
      <c r="BE7" s="58">
        <f>COUNTIF(B7:AY7,"NA")</f>
        <v>0</v>
      </c>
    </row>
    <row r="8" spans="1:57" s="58" customFormat="1" ht="30">
      <c r="A8" s="60" t="s">
        <v>45</v>
      </c>
      <c r="B8" s="61">
        <v>0</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H8" s="61">
        <v>0</v>
      </c>
      <c r="AI8" s="61">
        <v>0</v>
      </c>
      <c r="AJ8" s="61">
        <v>0</v>
      </c>
      <c r="AK8" s="61">
        <v>0</v>
      </c>
      <c r="AL8" s="61">
        <v>0</v>
      </c>
      <c r="AM8" s="61">
        <v>0</v>
      </c>
      <c r="AN8" s="61">
        <v>0</v>
      </c>
      <c r="AO8" s="61">
        <v>0</v>
      </c>
      <c r="AP8" s="61">
        <v>0</v>
      </c>
      <c r="AQ8" s="61">
        <v>0</v>
      </c>
      <c r="AR8" s="61">
        <v>0</v>
      </c>
      <c r="AS8" s="61">
        <v>0</v>
      </c>
      <c r="AT8" s="61">
        <v>0</v>
      </c>
      <c r="AU8" s="61">
        <v>0</v>
      </c>
      <c r="AV8" s="61">
        <v>0</v>
      </c>
      <c r="AW8" s="61">
        <v>0</v>
      </c>
      <c r="AX8" s="61">
        <v>0</v>
      </c>
      <c r="AY8" s="61">
        <v>0</v>
      </c>
      <c r="AZ8" s="58">
        <f aca="true" t="shared" si="0" ref="AZ8:AZ18">COUNTIF(B8:AY8,"5")</f>
        <v>0</v>
      </c>
      <c r="BA8" s="58">
        <f aca="true" t="shared" si="1" ref="BA8:BA18">COUNTIF(B8:AY8,"4")</f>
        <v>0</v>
      </c>
      <c r="BB8" s="58">
        <f aca="true" t="shared" si="2" ref="BB8:BB18">COUNTIF(B8:AY8,"3")</f>
        <v>0</v>
      </c>
      <c r="BC8" s="58">
        <f aca="true" t="shared" si="3" ref="BC8:BC18">COUNTIF(B8:AY8,"2")</f>
        <v>0</v>
      </c>
      <c r="BD8" s="58">
        <f aca="true" t="shared" si="4" ref="BD8:BD18">COUNTIF(B8:AY8,"1")</f>
        <v>0</v>
      </c>
      <c r="BE8" s="58">
        <f aca="true" t="shared" si="5" ref="BE8:BE18">COUNTIF(B8:AY8,"NA")</f>
        <v>0</v>
      </c>
    </row>
    <row r="9" spans="1:57" s="58" customFormat="1" ht="30">
      <c r="A9" s="60" t="s">
        <v>56</v>
      </c>
      <c r="B9" s="61">
        <v>0</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c r="AH9" s="61">
        <v>0</v>
      </c>
      <c r="AI9" s="61">
        <v>0</v>
      </c>
      <c r="AJ9" s="61">
        <v>0</v>
      </c>
      <c r="AK9" s="61">
        <v>0</v>
      </c>
      <c r="AL9" s="61">
        <v>0</v>
      </c>
      <c r="AM9" s="61">
        <v>0</v>
      </c>
      <c r="AN9" s="61">
        <v>0</v>
      </c>
      <c r="AO9" s="61">
        <v>0</v>
      </c>
      <c r="AP9" s="61">
        <v>0</v>
      </c>
      <c r="AQ9" s="61">
        <v>0</v>
      </c>
      <c r="AR9" s="61">
        <v>0</v>
      </c>
      <c r="AS9" s="61">
        <v>0</v>
      </c>
      <c r="AT9" s="61">
        <v>0</v>
      </c>
      <c r="AU9" s="61">
        <v>0</v>
      </c>
      <c r="AV9" s="61">
        <v>0</v>
      </c>
      <c r="AW9" s="61">
        <v>0</v>
      </c>
      <c r="AX9" s="61">
        <v>0</v>
      </c>
      <c r="AY9" s="61">
        <v>0</v>
      </c>
      <c r="AZ9" s="58">
        <f t="shared" si="0"/>
        <v>0</v>
      </c>
      <c r="BA9" s="58">
        <f t="shared" si="1"/>
        <v>0</v>
      </c>
      <c r="BB9" s="58">
        <f t="shared" si="2"/>
        <v>0</v>
      </c>
      <c r="BC9" s="58">
        <f>COUNTIF(B9:AY9,"2")</f>
        <v>0</v>
      </c>
      <c r="BD9" s="58">
        <f t="shared" si="4"/>
        <v>0</v>
      </c>
      <c r="BE9" s="58">
        <f t="shared" si="5"/>
        <v>0</v>
      </c>
    </row>
    <row r="10" spans="1:57" s="58" customFormat="1" ht="30">
      <c r="A10" s="60" t="s">
        <v>57</v>
      </c>
      <c r="B10" s="61">
        <v>0</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H10" s="61">
        <v>0</v>
      </c>
      <c r="AI10" s="61">
        <v>0</v>
      </c>
      <c r="AJ10" s="61">
        <v>0</v>
      </c>
      <c r="AK10" s="61">
        <v>0</v>
      </c>
      <c r="AL10" s="61">
        <v>0</v>
      </c>
      <c r="AM10" s="61">
        <v>0</v>
      </c>
      <c r="AN10" s="61">
        <v>0</v>
      </c>
      <c r="AO10" s="61">
        <v>0</v>
      </c>
      <c r="AP10" s="61">
        <v>0</v>
      </c>
      <c r="AQ10" s="61">
        <v>0</v>
      </c>
      <c r="AR10" s="61">
        <v>0</v>
      </c>
      <c r="AS10" s="61">
        <v>0</v>
      </c>
      <c r="AT10" s="61">
        <v>0</v>
      </c>
      <c r="AU10" s="61">
        <v>0</v>
      </c>
      <c r="AV10" s="61">
        <v>0</v>
      </c>
      <c r="AW10" s="61">
        <v>0</v>
      </c>
      <c r="AX10" s="61">
        <v>0</v>
      </c>
      <c r="AY10" s="61">
        <v>0</v>
      </c>
      <c r="AZ10" s="58">
        <f t="shared" si="0"/>
        <v>0</v>
      </c>
      <c r="BA10" s="58">
        <f t="shared" si="1"/>
        <v>0</v>
      </c>
      <c r="BB10" s="58">
        <f t="shared" si="2"/>
        <v>0</v>
      </c>
      <c r="BC10" s="58">
        <f t="shared" si="3"/>
        <v>0</v>
      </c>
      <c r="BD10" s="58">
        <f t="shared" si="4"/>
        <v>0</v>
      </c>
      <c r="BE10" s="58">
        <f t="shared" si="5"/>
        <v>0</v>
      </c>
    </row>
    <row r="11" spans="1:57" s="58" customFormat="1" ht="21" customHeight="1">
      <c r="A11" s="68" t="s">
        <v>46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row>
    <row r="12" spans="1:57" s="58" customFormat="1" ht="15">
      <c r="A12" s="60" t="s">
        <v>102</v>
      </c>
      <c r="B12" s="61">
        <v>0</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61">
        <v>0</v>
      </c>
      <c r="AU12" s="61">
        <v>0</v>
      </c>
      <c r="AV12" s="61">
        <v>0</v>
      </c>
      <c r="AW12" s="61">
        <v>0</v>
      </c>
      <c r="AX12" s="61">
        <v>0</v>
      </c>
      <c r="AY12" s="61">
        <v>0</v>
      </c>
      <c r="AZ12" s="58">
        <f t="shared" si="0"/>
        <v>0</v>
      </c>
      <c r="BA12" s="58">
        <f t="shared" si="1"/>
        <v>0</v>
      </c>
      <c r="BB12" s="58">
        <f t="shared" si="2"/>
        <v>0</v>
      </c>
      <c r="BC12" s="58">
        <f t="shared" si="3"/>
        <v>0</v>
      </c>
      <c r="BD12" s="58">
        <f t="shared" si="4"/>
        <v>0</v>
      </c>
      <c r="BE12" s="58">
        <f t="shared" si="5"/>
        <v>0</v>
      </c>
    </row>
    <row r="13" spans="1:57" s="58" customFormat="1" ht="20.25" customHeight="1">
      <c r="A13" s="68" t="s">
        <v>38</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row>
    <row r="14" spans="1:57" s="58" customFormat="1" ht="15">
      <c r="A14" s="60" t="s">
        <v>60</v>
      </c>
      <c r="B14" s="61">
        <v>0</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58">
        <f t="shared" si="0"/>
        <v>0</v>
      </c>
      <c r="BA14" s="58">
        <f t="shared" si="1"/>
        <v>0</v>
      </c>
      <c r="BB14" s="58">
        <f t="shared" si="2"/>
        <v>0</v>
      </c>
      <c r="BC14" s="58">
        <f t="shared" si="3"/>
        <v>0</v>
      </c>
      <c r="BD14" s="58">
        <f t="shared" si="4"/>
        <v>0</v>
      </c>
      <c r="BE14" s="58">
        <f t="shared" si="5"/>
        <v>0</v>
      </c>
    </row>
    <row r="15" spans="1:57" s="58" customFormat="1" ht="21" customHeight="1">
      <c r="A15" s="68" t="s">
        <v>58</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row>
    <row r="16" spans="1:57" s="58" customFormat="1" ht="15">
      <c r="A16" s="60" t="s">
        <v>59</v>
      </c>
      <c r="B16" s="61">
        <v>0</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58">
        <f t="shared" si="0"/>
        <v>0</v>
      </c>
      <c r="BA16" s="58">
        <f t="shared" si="1"/>
        <v>0</v>
      </c>
      <c r="BB16" s="58">
        <f t="shared" si="2"/>
        <v>0</v>
      </c>
      <c r="BC16" s="58">
        <f t="shared" si="3"/>
        <v>0</v>
      </c>
      <c r="BD16" s="58">
        <f t="shared" si="4"/>
        <v>0</v>
      </c>
      <c r="BE16" s="58">
        <f t="shared" si="5"/>
        <v>0</v>
      </c>
    </row>
    <row r="17" spans="1:57" s="58" customFormat="1" ht="19.5" customHeight="1">
      <c r="A17" s="60" t="s">
        <v>61</v>
      </c>
      <c r="B17" s="61">
        <v>0</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58">
        <f t="shared" si="0"/>
        <v>0</v>
      </c>
      <c r="BA17" s="58">
        <f t="shared" si="1"/>
        <v>0</v>
      </c>
      <c r="BB17" s="58">
        <f>COUNTIF(B17:AY17,"3")</f>
        <v>0</v>
      </c>
      <c r="BC17" s="58">
        <f t="shared" si="3"/>
        <v>0</v>
      </c>
      <c r="BD17" s="58">
        <f t="shared" si="4"/>
        <v>0</v>
      </c>
      <c r="BE17" s="58">
        <f t="shared" si="5"/>
        <v>0</v>
      </c>
    </row>
    <row r="18" spans="1:57" s="58" customFormat="1" ht="30">
      <c r="A18" s="60" t="s">
        <v>62</v>
      </c>
      <c r="B18" s="61">
        <v>0</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58">
        <f t="shared" si="0"/>
        <v>0</v>
      </c>
      <c r="BA18" s="58">
        <f t="shared" si="1"/>
        <v>0</v>
      </c>
      <c r="BB18" s="58">
        <f t="shared" si="2"/>
        <v>0</v>
      </c>
      <c r="BC18" s="58">
        <f t="shared" si="3"/>
        <v>0</v>
      </c>
      <c r="BD18" s="58">
        <f t="shared" si="4"/>
        <v>0</v>
      </c>
      <c r="BE18" s="58">
        <f t="shared" si="5"/>
        <v>0</v>
      </c>
    </row>
    <row r="19" spans="1:57" s="3" customFormat="1" ht="27" customHeight="1">
      <c r="A19" s="107" t="s">
        <v>25</v>
      </c>
      <c r="B19" s="108">
        <f>SUM(B6:B18)</f>
        <v>0</v>
      </c>
      <c r="C19" s="108">
        <f aca="true" t="shared" si="6" ref="C19:BD19">SUM(C6:C18)</f>
        <v>0</v>
      </c>
      <c r="D19" s="108">
        <f t="shared" si="6"/>
        <v>0</v>
      </c>
      <c r="E19" s="108">
        <f>SUM(E6:E18)</f>
        <v>0</v>
      </c>
      <c r="F19" s="108">
        <f t="shared" si="6"/>
        <v>0</v>
      </c>
      <c r="G19" s="108">
        <f t="shared" si="6"/>
        <v>0</v>
      </c>
      <c r="H19" s="108">
        <f t="shared" si="6"/>
        <v>0</v>
      </c>
      <c r="I19" s="108">
        <f t="shared" si="6"/>
        <v>0</v>
      </c>
      <c r="J19" s="108">
        <f t="shared" si="6"/>
        <v>0</v>
      </c>
      <c r="K19" s="108">
        <f t="shared" si="6"/>
        <v>0</v>
      </c>
      <c r="L19" s="108">
        <f t="shared" si="6"/>
        <v>0</v>
      </c>
      <c r="M19" s="108">
        <f t="shared" si="6"/>
        <v>0</v>
      </c>
      <c r="N19" s="108">
        <f t="shared" si="6"/>
        <v>0</v>
      </c>
      <c r="O19" s="108">
        <f t="shared" si="6"/>
        <v>0</v>
      </c>
      <c r="P19" s="108">
        <f t="shared" si="6"/>
        <v>0</v>
      </c>
      <c r="Q19" s="108">
        <f t="shared" si="6"/>
        <v>0</v>
      </c>
      <c r="R19" s="108">
        <f t="shared" si="6"/>
        <v>0</v>
      </c>
      <c r="S19" s="108">
        <f t="shared" si="6"/>
        <v>0</v>
      </c>
      <c r="T19" s="108">
        <f t="shared" si="6"/>
        <v>0</v>
      </c>
      <c r="U19" s="108">
        <f t="shared" si="6"/>
        <v>0</v>
      </c>
      <c r="V19" s="108">
        <f t="shared" si="6"/>
        <v>0</v>
      </c>
      <c r="W19" s="108">
        <f t="shared" si="6"/>
        <v>0</v>
      </c>
      <c r="X19" s="108">
        <f t="shared" si="6"/>
        <v>0</v>
      </c>
      <c r="Y19" s="108">
        <f t="shared" si="6"/>
        <v>0</v>
      </c>
      <c r="Z19" s="108">
        <f t="shared" si="6"/>
        <v>0</v>
      </c>
      <c r="AA19" s="108">
        <f t="shared" si="6"/>
        <v>0</v>
      </c>
      <c r="AB19" s="108">
        <f t="shared" si="6"/>
        <v>0</v>
      </c>
      <c r="AC19" s="108">
        <f t="shared" si="6"/>
        <v>0</v>
      </c>
      <c r="AD19" s="108">
        <f t="shared" si="6"/>
        <v>0</v>
      </c>
      <c r="AE19" s="108">
        <f t="shared" si="6"/>
        <v>0</v>
      </c>
      <c r="AF19" s="108">
        <f t="shared" si="6"/>
        <v>0</v>
      </c>
      <c r="AG19" s="108">
        <f t="shared" si="6"/>
        <v>0</v>
      </c>
      <c r="AH19" s="108">
        <f t="shared" si="6"/>
        <v>0</v>
      </c>
      <c r="AI19" s="108">
        <f t="shared" si="6"/>
        <v>0</v>
      </c>
      <c r="AJ19" s="108">
        <f t="shared" si="6"/>
        <v>0</v>
      </c>
      <c r="AK19" s="108">
        <f t="shared" si="6"/>
        <v>0</v>
      </c>
      <c r="AL19" s="108">
        <f t="shared" si="6"/>
        <v>0</v>
      </c>
      <c r="AM19" s="108">
        <f t="shared" si="6"/>
        <v>0</v>
      </c>
      <c r="AN19" s="108">
        <f t="shared" si="6"/>
        <v>0</v>
      </c>
      <c r="AO19" s="108">
        <f t="shared" si="6"/>
        <v>0</v>
      </c>
      <c r="AP19" s="108">
        <f t="shared" si="6"/>
        <v>0</v>
      </c>
      <c r="AQ19" s="108">
        <f t="shared" si="6"/>
        <v>0</v>
      </c>
      <c r="AR19" s="108">
        <f t="shared" si="6"/>
        <v>0</v>
      </c>
      <c r="AS19" s="108">
        <f t="shared" si="6"/>
        <v>0</v>
      </c>
      <c r="AT19" s="108">
        <f t="shared" si="6"/>
        <v>0</v>
      </c>
      <c r="AU19" s="108">
        <f t="shared" si="6"/>
        <v>0</v>
      </c>
      <c r="AV19" s="108">
        <f t="shared" si="6"/>
        <v>0</v>
      </c>
      <c r="AW19" s="108">
        <f t="shared" si="6"/>
        <v>0</v>
      </c>
      <c r="AX19" s="108">
        <f t="shared" si="6"/>
        <v>0</v>
      </c>
      <c r="AY19" s="108">
        <f t="shared" si="6"/>
        <v>0</v>
      </c>
      <c r="AZ19" s="108">
        <f t="shared" si="6"/>
        <v>0</v>
      </c>
      <c r="BA19" s="108">
        <f t="shared" si="6"/>
        <v>0</v>
      </c>
      <c r="BB19" s="108">
        <f t="shared" si="6"/>
        <v>0</v>
      </c>
      <c r="BC19" s="108">
        <f t="shared" si="6"/>
        <v>0</v>
      </c>
      <c r="BD19" s="108">
        <f t="shared" si="6"/>
        <v>0</v>
      </c>
      <c r="BE19" s="108">
        <f>SUM(BE6:BE18)</f>
        <v>0</v>
      </c>
    </row>
    <row r="25" ht="27" thickBot="1">
      <c r="A25" s="94"/>
    </row>
    <row r="26" spans="1:5" ht="13.5" thickBot="1">
      <c r="A26" s="95"/>
      <c r="B26" s="135" t="s">
        <v>83</v>
      </c>
      <c r="C26" s="136"/>
      <c r="D26" s="136"/>
      <c r="E26" s="137"/>
    </row>
    <row r="27" spans="1:5" ht="15">
      <c r="A27" s="82" t="s">
        <v>84</v>
      </c>
      <c r="B27" s="138">
        <v>0</v>
      </c>
      <c r="C27" s="138"/>
      <c r="D27" s="138"/>
      <c r="E27" s="139"/>
    </row>
    <row r="28" spans="1:5" ht="15">
      <c r="A28" s="85" t="s">
        <v>85</v>
      </c>
      <c r="B28" s="140">
        <v>0</v>
      </c>
      <c r="C28" s="141"/>
      <c r="D28" s="141"/>
      <c r="E28" s="142"/>
    </row>
    <row r="29" spans="1:5" ht="15.75" thickBot="1">
      <c r="A29" s="86" t="s">
        <v>86</v>
      </c>
      <c r="B29" s="143">
        <v>0</v>
      </c>
      <c r="C29" s="143"/>
      <c r="D29" s="143"/>
      <c r="E29" s="144"/>
    </row>
    <row r="33" ht="13.5" thickBot="1"/>
    <row r="34" spans="1:5" ht="13.5" thickBot="1">
      <c r="A34" s="88"/>
      <c r="B34" s="145" t="s">
        <v>83</v>
      </c>
      <c r="C34" s="146"/>
      <c r="D34" s="146"/>
      <c r="E34" s="147"/>
    </row>
    <row r="35" spans="1:5" ht="12.75">
      <c r="A35" s="77" t="s">
        <v>48</v>
      </c>
      <c r="B35" s="148">
        <v>0</v>
      </c>
      <c r="C35" s="148"/>
      <c r="D35" s="148"/>
      <c r="E35" s="149"/>
    </row>
    <row r="36" spans="1:5" ht="12.75">
      <c r="A36" s="55" t="s">
        <v>49</v>
      </c>
      <c r="B36" s="125">
        <v>0</v>
      </c>
      <c r="C36" s="125"/>
      <c r="D36" s="125"/>
      <c r="E36" s="126"/>
    </row>
    <row r="37" spans="1:5" ht="12.75">
      <c r="A37" s="77" t="s">
        <v>87</v>
      </c>
      <c r="B37" s="127">
        <v>0</v>
      </c>
      <c r="C37" s="127"/>
      <c r="D37" s="127"/>
      <c r="E37" s="128"/>
    </row>
    <row r="38" spans="1:5" ht="12.75">
      <c r="A38" s="77" t="s">
        <v>88</v>
      </c>
      <c r="B38" s="129">
        <v>0</v>
      </c>
      <c r="C38" s="129"/>
      <c r="D38" s="129"/>
      <c r="E38" s="130"/>
    </row>
    <row r="39" spans="1:5" ht="12.75">
      <c r="A39" s="55" t="s">
        <v>89</v>
      </c>
      <c r="B39" s="131">
        <v>0</v>
      </c>
      <c r="C39" s="131"/>
      <c r="D39" s="131"/>
      <c r="E39" s="132"/>
    </row>
    <row r="40" spans="1:5" ht="13.5" thickBot="1">
      <c r="A40" s="96" t="s">
        <v>90</v>
      </c>
      <c r="B40" s="133">
        <v>0</v>
      </c>
      <c r="C40" s="133"/>
      <c r="D40" s="133"/>
      <c r="E40" s="134"/>
    </row>
  </sheetData>
  <sheetProtection/>
  <mergeCells count="11">
    <mergeCell ref="B40:E40"/>
    <mergeCell ref="B28:E28"/>
    <mergeCell ref="B29:E29"/>
    <mergeCell ref="B36:E36"/>
    <mergeCell ref="B37:E37"/>
    <mergeCell ref="B26:E26"/>
    <mergeCell ref="B27:E27"/>
    <mergeCell ref="B34:E34"/>
    <mergeCell ref="B35:E35"/>
    <mergeCell ref="B38:E38"/>
    <mergeCell ref="B39:E39"/>
  </mergeCells>
  <printOptions/>
  <pageMargins left="0.41" right="0.43" top="1" bottom="1" header="0.5" footer="0.5"/>
  <pageSetup fitToWidth="2" fitToHeight="1" horizontalDpi="600" verticalDpi="600" orientation="landscape" scale="66"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T60"/>
  <sheetViews>
    <sheetView zoomScale="85" zoomScaleNormal="85" zoomScalePageLayoutView="0" workbookViewId="0" topLeftCell="A1">
      <selection activeCell="A1" sqref="A1:H1"/>
    </sheetView>
  </sheetViews>
  <sheetFormatPr defaultColWidth="9.140625" defaultRowHeight="12.75"/>
  <cols>
    <col min="1" max="1" width="73.421875" style="9" customWidth="1"/>
    <col min="2" max="2" width="16.8515625" style="9" customWidth="1"/>
    <col min="3" max="3" width="13.28125" style="9" customWidth="1"/>
    <col min="4" max="4" width="12.8515625" style="9" customWidth="1"/>
    <col min="5" max="6" width="12.7109375" style="9" customWidth="1"/>
    <col min="7" max="7" width="15.8515625" style="9" bestFit="1" customWidth="1"/>
    <col min="8" max="8" width="26.7109375" style="9" customWidth="1"/>
    <col min="9" max="13" width="12.7109375" style="9" customWidth="1"/>
    <col min="14" max="16384" width="9.140625" style="9" customWidth="1"/>
  </cols>
  <sheetData>
    <row r="1" spans="1:8" ht="12.75">
      <c r="A1" s="150" t="s">
        <v>12</v>
      </c>
      <c r="B1" s="150"/>
      <c r="C1" s="150"/>
      <c r="D1" s="150"/>
      <c r="E1" s="150"/>
      <c r="F1" s="150"/>
      <c r="G1" s="150"/>
      <c r="H1" s="150"/>
    </row>
    <row r="2" spans="1:8" ht="12.75">
      <c r="A2" s="150" t="s">
        <v>13</v>
      </c>
      <c r="B2" s="150"/>
      <c r="C2" s="150"/>
      <c r="D2" s="150"/>
      <c r="E2" s="150"/>
      <c r="F2" s="150"/>
      <c r="G2" s="150"/>
      <c r="H2" s="150"/>
    </row>
    <row r="3" spans="1:8" ht="12.75">
      <c r="A3" s="150" t="s">
        <v>78</v>
      </c>
      <c r="B3" s="150"/>
      <c r="C3" s="150"/>
      <c r="D3" s="150"/>
      <c r="E3" s="150"/>
      <c r="F3" s="150"/>
      <c r="G3" s="150"/>
      <c r="H3" s="150"/>
    </row>
    <row r="4" spans="1:8" ht="12.75">
      <c r="A4" s="151" t="s">
        <v>39</v>
      </c>
      <c r="B4" s="151"/>
      <c r="C4" s="151"/>
      <c r="D4" s="151"/>
      <c r="E4" s="151"/>
      <c r="F4" s="151"/>
      <c r="G4" s="151"/>
      <c r="H4" s="151"/>
    </row>
    <row r="6" spans="1:8" ht="12.75">
      <c r="A6" s="50" t="s">
        <v>35</v>
      </c>
      <c r="B6" s="10" t="s">
        <v>41</v>
      </c>
      <c r="C6" s="11"/>
      <c r="D6" s="12"/>
      <c r="E6" s="13" t="s">
        <v>33</v>
      </c>
      <c r="F6" s="14"/>
      <c r="G6" s="14"/>
      <c r="H6" s="79" t="s">
        <v>108</v>
      </c>
    </row>
    <row r="7" spans="1:8" ht="12.75">
      <c r="A7" s="51"/>
      <c r="B7" s="10" t="s">
        <v>42</v>
      </c>
      <c r="C7" s="11"/>
      <c r="D7" s="12"/>
      <c r="E7" s="13" t="s">
        <v>1</v>
      </c>
      <c r="G7" s="89" t="s">
        <v>47</v>
      </c>
      <c r="H7" s="12"/>
    </row>
    <row r="8" spans="1:8" ht="12.75">
      <c r="A8" s="52"/>
      <c r="B8" s="10" t="s">
        <v>43</v>
      </c>
      <c r="C8" s="11"/>
      <c r="D8" s="12"/>
      <c r="E8" s="13" t="s">
        <v>14</v>
      </c>
      <c r="F8" s="11"/>
      <c r="G8" s="11"/>
      <c r="H8" s="79" t="s">
        <v>44</v>
      </c>
    </row>
    <row r="9" spans="1:4" ht="12.75">
      <c r="A9" s="53" t="s">
        <v>0</v>
      </c>
      <c r="B9" s="119" t="s">
        <v>54</v>
      </c>
      <c r="C9" s="11"/>
      <c r="D9" s="12"/>
    </row>
    <row r="10" spans="1:4" ht="13.5" thickBot="1">
      <c r="A10" s="53" t="s">
        <v>2</v>
      </c>
      <c r="B10" s="15" t="s">
        <v>27</v>
      </c>
      <c r="C10" s="16"/>
      <c r="D10" s="12"/>
    </row>
    <row r="11" spans="1:9" ht="13.5" thickBot="1">
      <c r="A11" s="54"/>
      <c r="B11" s="17"/>
      <c r="C11" s="18" t="s">
        <v>22</v>
      </c>
      <c r="D11"/>
      <c r="E11" s="73"/>
      <c r="F11" s="74"/>
      <c r="G11" s="81"/>
      <c r="H11" s="74"/>
      <c r="I11" s="76" t="s">
        <v>22</v>
      </c>
    </row>
    <row r="12" spans="1:11" ht="13.5" thickBot="1">
      <c r="A12" s="78" t="s">
        <v>63</v>
      </c>
      <c r="B12" s="17"/>
      <c r="C12" s="20">
        <f>'Nov Entry'!B27:E27+'Dec Entry'!B27:E27+'Jan Entry'!B27:E27+'Feb Entry'!B27:E27+'Mar Entry'!B27:E27+'Oct Entry'!B27:E27</f>
        <v>0</v>
      </c>
      <c r="D12"/>
      <c r="E12" s="82" t="s">
        <v>48</v>
      </c>
      <c r="F12" s="83"/>
      <c r="G12" s="84"/>
      <c r="H12" s="83"/>
      <c r="I12" s="20">
        <f>'Nov Entry'!B35+'Dec Entry'!B35+'Jan Entry'!B35+'Feb Entry'!B35+'Mar Entry'!B35+'Oct Entry'!B35</f>
        <v>0</v>
      </c>
      <c r="J12" s="25"/>
      <c r="K12" s="25"/>
    </row>
    <row r="13" spans="1:11" ht="15.75" thickBot="1">
      <c r="A13" s="78" t="s">
        <v>64</v>
      </c>
      <c r="B13" s="17"/>
      <c r="C13" s="97">
        <f>'Nov Entry'!B28+'Dec Entry'!B28+'Jan Entry'!B28+'Feb Entry'!B28+'Mar Entry'!B27+'Oct Entry'!B27</f>
        <v>0</v>
      </c>
      <c r="D13"/>
      <c r="E13" s="85" t="s">
        <v>49</v>
      </c>
      <c r="F13" s="73"/>
      <c r="G13" s="75"/>
      <c r="H13" s="73"/>
      <c r="I13" s="20">
        <f>'Nov Entry'!B36+'Dec Entry'!B36+'Jan Entry'!B36+'Feb Entry'!B36+'Mar Entry'!B35+'Oct Entry'!B36</f>
        <v>0</v>
      </c>
      <c r="J13" s="25"/>
      <c r="K13" s="25"/>
    </row>
    <row r="14" spans="1:11" ht="13.5" thickBot="1">
      <c r="A14" s="78" t="s">
        <v>65</v>
      </c>
      <c r="B14" s="21"/>
      <c r="C14" s="98">
        <f>'Nov Entry'!B29+'Dec Entry'!B29+'Jan Entry'!B29+'Feb Entry'!B29+'Mar Entry'!B29+'Oct Entry'!B29</f>
        <v>0</v>
      </c>
      <c r="D14"/>
      <c r="E14" s="85" t="s">
        <v>50</v>
      </c>
      <c r="F14" s="77"/>
      <c r="G14" s="80"/>
      <c r="H14" s="73"/>
      <c r="I14" s="20">
        <f>'Nov Entry'!B37+'Dec Entry'!B37+'Jan Entry'!B37+'Feb Entry'!B37+'Mar Entry'!B37+'Oct Entry'!B37</f>
        <v>0</v>
      </c>
      <c r="J14" s="25"/>
      <c r="K14" s="25"/>
    </row>
    <row r="15" spans="1:11" ht="13.5" thickBot="1">
      <c r="A15" s="55"/>
      <c r="B15" s="19"/>
      <c r="C15" s="22"/>
      <c r="D15" s="72"/>
      <c r="E15" s="85" t="s">
        <v>51</v>
      </c>
      <c r="F15" s="77"/>
      <c r="G15" s="77"/>
      <c r="H15" s="73"/>
      <c r="I15" s="20">
        <f>'Nov Entry'!B38+'Dec Entry'!B38+'Jan Entry'!B38+'Feb Entry'!B38+'Mar Entry'!B37+'Oct Entry'!B38</f>
        <v>0</v>
      </c>
      <c r="J15" s="25"/>
      <c r="K15" s="25"/>
    </row>
    <row r="16" spans="1:12" ht="13.5" thickBot="1">
      <c r="A16" s="55"/>
      <c r="B16" s="19"/>
      <c r="C16" s="22"/>
      <c r="D16" s="72"/>
      <c r="E16" s="85" t="s">
        <v>52</v>
      </c>
      <c r="F16" s="77"/>
      <c r="G16" s="77"/>
      <c r="H16" s="73"/>
      <c r="I16" s="20">
        <f>'Nov Entry'!B39+'Dec Entry'!B39+'Jan Entry'!B39+'Feb Entry'!B39+'Mar Entry'!B39+'Oct Entry'!B39</f>
        <v>0</v>
      </c>
      <c r="J16"/>
      <c r="K16"/>
      <c r="L16"/>
    </row>
    <row r="17" spans="1:9" ht="13.5" thickBot="1">
      <c r="A17" s="55"/>
      <c r="B17" s="19"/>
      <c r="C17" s="22"/>
      <c r="D17" s="72"/>
      <c r="E17" s="86" t="s">
        <v>53</v>
      </c>
      <c r="F17" s="87"/>
      <c r="G17" s="87"/>
      <c r="H17" s="88"/>
      <c r="I17" s="20">
        <f>'Nov Entry'!B40+'Dec Entry'!B40+'Jan Entry'!B40+'Feb Entry'!B40+'Mar Entry'!B39+'Oct Entry'!B40</f>
        <v>0</v>
      </c>
    </row>
    <row r="18" spans="1:12" ht="8.25" customHeight="1" thickBot="1">
      <c r="A18" s="55"/>
      <c r="B18" s="19"/>
      <c r="C18" s="22"/>
      <c r="D18" s="23"/>
      <c r="E18" s="22"/>
      <c r="F18" s="24"/>
      <c r="G18" s="24"/>
      <c r="H18" s="24"/>
      <c r="K18" s="27"/>
      <c r="L18" s="27"/>
    </row>
    <row r="19" spans="1:20" s="25" customFormat="1" ht="12.75">
      <c r="A19" s="69"/>
      <c r="B19" s="114" t="s">
        <v>96</v>
      </c>
      <c r="C19" s="115"/>
      <c r="D19" s="115"/>
      <c r="E19" s="115"/>
      <c r="F19" s="115"/>
      <c r="G19" s="115"/>
      <c r="H19" s="120" t="s">
        <v>97</v>
      </c>
      <c r="I19"/>
      <c r="J19"/>
      <c r="K19"/>
      <c r="L19"/>
      <c r="M19"/>
      <c r="N19"/>
      <c r="O19"/>
      <c r="P19"/>
      <c r="Q19"/>
      <c r="R19"/>
      <c r="S19"/>
      <c r="T19"/>
    </row>
    <row r="20" spans="1:20" s="25" customFormat="1" ht="12.75">
      <c r="A20" s="70"/>
      <c r="B20" s="116" t="s">
        <v>17</v>
      </c>
      <c r="C20" s="116" t="s">
        <v>18</v>
      </c>
      <c r="D20" s="116" t="s">
        <v>19</v>
      </c>
      <c r="E20" s="116" t="s">
        <v>20</v>
      </c>
      <c r="F20" s="116" t="s">
        <v>21</v>
      </c>
      <c r="G20" s="116" t="s">
        <v>93</v>
      </c>
      <c r="H20" s="121" t="s">
        <v>23</v>
      </c>
      <c r="I20"/>
      <c r="J20"/>
      <c r="K20"/>
      <c r="L20"/>
      <c r="M20"/>
      <c r="N20"/>
      <c r="O20"/>
      <c r="P20"/>
      <c r="Q20"/>
      <c r="R20"/>
      <c r="S20"/>
      <c r="T20"/>
    </row>
    <row r="21" spans="1:20" s="25" customFormat="1" ht="12.75">
      <c r="A21" s="109" t="s">
        <v>37</v>
      </c>
      <c r="B21" s="116" t="s">
        <v>18</v>
      </c>
      <c r="C21" s="116"/>
      <c r="D21" s="116"/>
      <c r="E21" s="116"/>
      <c r="F21" s="116" t="s">
        <v>20</v>
      </c>
      <c r="G21" s="116" t="s">
        <v>95</v>
      </c>
      <c r="H21" s="121" t="s">
        <v>24</v>
      </c>
      <c r="I21"/>
      <c r="J21"/>
      <c r="K21"/>
      <c r="L21"/>
      <c r="M21"/>
      <c r="N21"/>
      <c r="O21"/>
      <c r="P21"/>
      <c r="Q21"/>
      <c r="R21"/>
      <c r="S21"/>
      <c r="T21"/>
    </row>
    <row r="22" spans="1:20" s="25" customFormat="1" ht="12.75">
      <c r="A22" s="110" t="s">
        <v>15</v>
      </c>
      <c r="B22" s="117" t="s">
        <v>3</v>
      </c>
      <c r="C22" s="117" t="s">
        <v>4</v>
      </c>
      <c r="D22" s="117" t="s">
        <v>5</v>
      </c>
      <c r="E22" s="117" t="s">
        <v>6</v>
      </c>
      <c r="F22" s="117" t="s">
        <v>7</v>
      </c>
      <c r="G22" s="117" t="s">
        <v>8</v>
      </c>
      <c r="H22" s="122" t="s">
        <v>94</v>
      </c>
      <c r="I22"/>
      <c r="J22"/>
      <c r="K22"/>
      <c r="L22"/>
      <c r="M22"/>
      <c r="N22"/>
      <c r="O22"/>
      <c r="P22"/>
      <c r="Q22"/>
      <c r="R22"/>
      <c r="S22"/>
      <c r="T22"/>
    </row>
    <row r="23" spans="1:20" s="26" customFormat="1" ht="15.75">
      <c r="A23" s="92" t="s">
        <v>16</v>
      </c>
      <c r="B23" s="44"/>
      <c r="C23" s="44"/>
      <c r="D23" s="44"/>
      <c r="E23" s="45"/>
      <c r="F23" s="46"/>
      <c r="G23" s="46"/>
      <c r="H23" s="71"/>
      <c r="I23"/>
      <c r="J23"/>
      <c r="K23"/>
      <c r="L23"/>
      <c r="M23"/>
      <c r="N23"/>
      <c r="O23"/>
      <c r="P23"/>
      <c r="Q23"/>
      <c r="R23"/>
      <c r="S23"/>
      <c r="T23"/>
    </row>
    <row r="24" spans="1:20" ht="36" customHeight="1">
      <c r="A24" s="93" t="s">
        <v>101</v>
      </c>
      <c r="B24" s="118">
        <f>'Nov Entry'!AZ6+'Dec Entry'!AZ6+'Jan Entry'!AZ6+'Feb Entry'!AZ6+'Mar Entry'!AZ6+'Oct Entry'!AZ6</f>
        <v>0</v>
      </c>
      <c r="C24" s="118">
        <f>'Nov Entry'!BA6+'Dec Entry'!BA6+'Jan Entry'!BA6+'Feb Entry'!BA6+'Mar Entry'!BA6+'Oct Entry'!BA6</f>
        <v>0</v>
      </c>
      <c r="D24" s="118">
        <f>'Nov Entry'!BB6+'Dec Entry'!BB6+'Jan Entry'!BB6+'Feb Entry'!BB6+'Mar Entry'!BB6+'Oct Entry'!BB6</f>
        <v>0</v>
      </c>
      <c r="E24" s="118">
        <f>'Nov Entry'!BC6+'Dec Entry'!BC6+'Jan Entry'!BC6+'Feb Entry'!BC6+'Mar Entry'!BC6+'Oct Entry'!BC6</f>
        <v>0</v>
      </c>
      <c r="F24" s="118">
        <f>'Nov Entry'!BD6+'Dec Entry'!BD6+'Jan Entry'!BD6+'Feb Entry'!BD6+'Mar Entry'!BD6+'Oct Entry'!BD6</f>
        <v>0</v>
      </c>
      <c r="G24" s="118">
        <f>'Nov Entry'!BE6+'Dec Entry'!BE6+'Jan Entry'!BE6+'Feb Entry'!BE6+'Mar Entry'!BE6+'Oct Entry'!BE6</f>
        <v>0</v>
      </c>
      <c r="H24" s="111">
        <f>SUM(B24:G24)</f>
        <v>0</v>
      </c>
      <c r="I24"/>
      <c r="J24"/>
      <c r="K24"/>
      <c r="L24"/>
      <c r="M24"/>
      <c r="N24"/>
      <c r="O24"/>
      <c r="P24"/>
      <c r="Q24"/>
      <c r="R24"/>
      <c r="S24"/>
      <c r="T24"/>
    </row>
    <row r="25" spans="1:20" s="27" customFormat="1" ht="15.75">
      <c r="A25" s="93" t="s">
        <v>79</v>
      </c>
      <c r="B25" s="118">
        <f>'Nov Entry'!AZ7+'Dec Entry'!AZ7+'Jan Entry'!AZ7+'Feb Entry'!AZ7+'Mar Entry'!AZ7+'Oct Entry'!AZ7</f>
        <v>0</v>
      </c>
      <c r="C25" s="118">
        <f>'Nov Entry'!BA7+'Dec Entry'!BA7+'Jan Entry'!BA7+'Feb Entry'!BA7+'Mar Entry'!BA7+'Oct Entry'!BA7</f>
        <v>0</v>
      </c>
      <c r="D25" s="118">
        <f>'Nov Entry'!BB7+'Dec Entry'!BB7+'Jan Entry'!BB7+'Feb Entry'!BB7+'Mar Entry'!BB7+'Oct Entry'!BB7</f>
        <v>0</v>
      </c>
      <c r="E25" s="118">
        <f>'Nov Entry'!BC7+'Dec Entry'!BC7+'Jan Entry'!BC7+'Feb Entry'!BC7+'Mar Entry'!BC7+'Oct Entry'!BC7</f>
        <v>0</v>
      </c>
      <c r="F25" s="118">
        <f>'Nov Entry'!BD7+'Dec Entry'!BD7+'Jan Entry'!BD7+'Feb Entry'!BD7+'Mar Entry'!BD7+'Oct Entry'!BD7</f>
        <v>0</v>
      </c>
      <c r="G25" s="118">
        <f>'Nov Entry'!BE7+'Dec Entry'!BE7+'Jan Entry'!BE7+'Feb Entry'!BE7+'Mar Entry'!BE7+'Oct Entry'!BE7</f>
        <v>0</v>
      </c>
      <c r="H25" s="111">
        <f>SUM(B25:G25)</f>
        <v>0</v>
      </c>
      <c r="I25" s="90"/>
      <c r="J25"/>
      <c r="K25"/>
      <c r="L25"/>
      <c r="M25"/>
      <c r="N25"/>
      <c r="O25"/>
      <c r="P25"/>
      <c r="Q25"/>
      <c r="R25"/>
      <c r="S25"/>
      <c r="T25"/>
    </row>
    <row r="26" spans="1:20" ht="31.5">
      <c r="A26" s="93" t="s">
        <v>45</v>
      </c>
      <c r="B26" s="118">
        <f>'Nov Entry'!AZ8+'Dec Entry'!AZ8+'Jan Entry'!AZ8+'Feb Entry'!AZ8+'Mar Entry'!AZ8+'Oct Entry'!AZ8</f>
        <v>0</v>
      </c>
      <c r="C26" s="118">
        <f>'Nov Entry'!BA8+'Dec Entry'!BA8+'Jan Entry'!BA8+'Feb Entry'!BA8+'Mar Entry'!BA8+'Oct Entry'!BA8</f>
        <v>0</v>
      </c>
      <c r="D26" s="118">
        <f>'Nov Entry'!BB8+'Dec Entry'!BB8+'Jan Entry'!BB8+'Feb Entry'!BB8+'Mar Entry'!BB8+'Oct Entry'!BB8</f>
        <v>0</v>
      </c>
      <c r="E26" s="118">
        <f>'Nov Entry'!BC8+'Dec Entry'!BC8+'Jan Entry'!BC8+'Feb Entry'!BC8+'Mar Entry'!BC8+'Oct Entry'!BC8</f>
        <v>0</v>
      </c>
      <c r="F26" s="118">
        <f>'Nov Entry'!BD8+'Dec Entry'!BD8+'Jan Entry'!BD8+'Feb Entry'!BD8+'Mar Entry'!BD8+'Oct Entry'!BD8</f>
        <v>0</v>
      </c>
      <c r="G26" s="118">
        <f>'Nov Entry'!BE8+'Dec Entry'!BE8+'Jan Entry'!BE8+'Feb Entry'!BE8+'Mar Entry'!BE8+'Oct Entry'!BE8</f>
        <v>0</v>
      </c>
      <c r="H26" s="111">
        <f aca="true" t="shared" si="0" ref="H26:H36">SUM(B26:G26)</f>
        <v>0</v>
      </c>
      <c r="I26"/>
      <c r="J26"/>
      <c r="K26"/>
      <c r="L26"/>
      <c r="M26"/>
      <c r="N26"/>
      <c r="O26"/>
      <c r="P26"/>
      <c r="Q26"/>
      <c r="R26"/>
      <c r="S26"/>
      <c r="T26"/>
    </row>
    <row r="27" spans="1:20" ht="31.5">
      <c r="A27" s="93" t="s">
        <v>56</v>
      </c>
      <c r="B27" s="118">
        <f>'Nov Entry'!AZ9+'Dec Entry'!AZ9+'Jan Entry'!AZ9+'Feb Entry'!AZ9+'Mar Entry'!AZ9+'Oct Entry'!AZ9</f>
        <v>0</v>
      </c>
      <c r="C27" s="118">
        <f>'Nov Entry'!BA9+'Dec Entry'!BA9+'Jan Entry'!BA9+'Feb Entry'!BA9+'Mar Entry'!BA9+'Oct Entry'!BA9</f>
        <v>0</v>
      </c>
      <c r="D27" s="118">
        <f>'Nov Entry'!BB9+'Dec Entry'!BB9+'Jan Entry'!BB9+'Feb Entry'!BB9+'Mar Entry'!BB9+'Oct Entry'!BB9</f>
        <v>0</v>
      </c>
      <c r="E27" s="118">
        <f>'Nov Entry'!BC9+'Dec Entry'!BC9+'Jan Entry'!BC9+'Feb Entry'!BC9+'Mar Entry'!BC9+'Oct Entry'!BC9</f>
        <v>0</v>
      </c>
      <c r="F27" s="118">
        <f>'Nov Entry'!BD9+'Dec Entry'!BD9+'Jan Entry'!BD9+'Feb Entry'!BD9+'Mar Entry'!BD9+'Oct Entry'!BD9</f>
        <v>0</v>
      </c>
      <c r="G27" s="118">
        <f>'Nov Entry'!BE9+'Dec Entry'!BE9+'Jan Entry'!BE9+'Feb Entry'!BE9+'Mar Entry'!BE9+'Oct Entry'!BE9</f>
        <v>0</v>
      </c>
      <c r="H27" s="111">
        <f t="shared" si="0"/>
        <v>0</v>
      </c>
      <c r="I27"/>
      <c r="J27"/>
      <c r="K27"/>
      <c r="L27"/>
      <c r="M27"/>
      <c r="N27"/>
      <c r="O27"/>
      <c r="P27"/>
      <c r="Q27"/>
      <c r="R27"/>
      <c r="S27"/>
      <c r="T27"/>
    </row>
    <row r="28" spans="1:20" ht="31.5">
      <c r="A28" s="93" t="s">
        <v>57</v>
      </c>
      <c r="B28" s="118">
        <f>'Nov Entry'!AZ10+'Dec Entry'!AZ10+'Jan Entry'!AZ10+'Feb Entry'!AZ10+'Mar Entry'!AZ10+'Oct Entry'!AZ10</f>
        <v>0</v>
      </c>
      <c r="C28" s="118">
        <f>'Nov Entry'!BA10+'Dec Entry'!BA10+'Jan Entry'!BA10+'Feb Entry'!BA10+'Mar Entry'!BA10+'Oct Entry'!BA10</f>
        <v>0</v>
      </c>
      <c r="D28" s="118">
        <f>'Nov Entry'!BB10+'Dec Entry'!BB10+'Jan Entry'!BB10+'Feb Entry'!BB10+'Mar Entry'!BB10+'Oct Entry'!BB10</f>
        <v>0</v>
      </c>
      <c r="E28" s="118">
        <f>'Nov Entry'!BC10+'Dec Entry'!BC10+'Jan Entry'!BC10+'Feb Entry'!BC10+'Mar Entry'!BC10+'Oct Entry'!BC10</f>
        <v>0</v>
      </c>
      <c r="F28" s="118">
        <f>'Nov Entry'!BD10+'Dec Entry'!BD10+'Jan Entry'!BD10+'Feb Entry'!BD10+'Mar Entry'!BD10+'Oct Entry'!BD10</f>
        <v>0</v>
      </c>
      <c r="G28" s="118">
        <f>'Nov Entry'!BE10+'Dec Entry'!BE10+'Jan Entry'!BE10+'Feb Entry'!BE10+'Mar Entry'!BE10+'Oct Entry'!BE10</f>
        <v>0</v>
      </c>
      <c r="H28" s="111">
        <f t="shared" si="0"/>
        <v>0</v>
      </c>
      <c r="I28"/>
      <c r="J28"/>
      <c r="K28"/>
      <c r="L28"/>
      <c r="M28"/>
      <c r="N28"/>
      <c r="O28"/>
      <c r="P28"/>
      <c r="Q28"/>
      <c r="R28"/>
      <c r="S28"/>
      <c r="T28"/>
    </row>
    <row r="29" spans="1:20" ht="25.5" customHeight="1">
      <c r="A29" s="92" t="s">
        <v>46</v>
      </c>
      <c r="B29" s="44"/>
      <c r="C29" s="44"/>
      <c r="D29" s="44"/>
      <c r="E29" s="44"/>
      <c r="F29" s="44"/>
      <c r="G29" s="44"/>
      <c r="H29" s="44"/>
      <c r="I29"/>
      <c r="J29"/>
      <c r="K29"/>
      <c r="L29"/>
      <c r="M29"/>
      <c r="N29"/>
      <c r="O29"/>
      <c r="P29"/>
      <c r="Q29"/>
      <c r="R29"/>
      <c r="S29"/>
      <c r="T29"/>
    </row>
    <row r="30" spans="1:20" s="26" customFormat="1" ht="15.75">
      <c r="A30" s="93" t="s">
        <v>102</v>
      </c>
      <c r="B30" s="118">
        <f>'Nov Entry'!AZ12+'Dec Entry'!AZ12+'Jan Entry'!AZ12+'Feb Entry'!AZ12+'Mar Entry'!AZ12+'Oct Entry'!AZ12</f>
        <v>0</v>
      </c>
      <c r="C30" s="118">
        <f>'Nov Entry'!BA12+'Dec Entry'!BA12+'Jan Entry'!BA12+'Feb Entry'!BA12+'Mar Entry'!BA12+'Oct Entry'!BA12</f>
        <v>0</v>
      </c>
      <c r="D30" s="118">
        <f>'Nov Entry'!BB12+'Dec Entry'!BB12+'Jan Entry'!BB12+'Feb Entry'!BB12+'Mar Entry'!BB12+'Oct Entry'!BB12</f>
        <v>0</v>
      </c>
      <c r="E30" s="118">
        <f>'Nov Entry'!BC12+'Dec Entry'!BC12+'Jan Entry'!BC12+'Feb Entry'!BC12+'Mar Entry'!BC12+'Oct Entry'!BC12</f>
        <v>0</v>
      </c>
      <c r="F30" s="118">
        <f>'Nov Entry'!BD12+'Dec Entry'!BD12+'Jan Entry'!BD12+'Feb Entry'!BD12+'Mar Entry'!BD12+'Oct Entry'!BD12</f>
        <v>0</v>
      </c>
      <c r="G30" s="118">
        <f>'Nov Entry'!BE12+'Dec Entry'!BE12+'Jan Entry'!BE12+'Feb Entry'!BE12+'Mar Entry'!BE12+'Oct Entry'!BE12</f>
        <v>0</v>
      </c>
      <c r="H30" s="111">
        <f t="shared" si="0"/>
        <v>0</v>
      </c>
      <c r="I30"/>
      <c r="J30"/>
      <c r="K30"/>
      <c r="L30"/>
      <c r="M30"/>
      <c r="N30"/>
      <c r="O30"/>
      <c r="P30"/>
      <c r="Q30"/>
      <c r="R30"/>
      <c r="S30"/>
      <c r="T30"/>
    </row>
    <row r="31" spans="1:20" s="26" customFormat="1" ht="21.75" customHeight="1">
      <c r="A31" s="92" t="s">
        <v>38</v>
      </c>
      <c r="B31" s="44"/>
      <c r="C31" s="44"/>
      <c r="D31" s="44"/>
      <c r="E31" s="44"/>
      <c r="F31" s="44"/>
      <c r="G31" s="44"/>
      <c r="H31" s="44"/>
      <c r="I31"/>
      <c r="J31"/>
      <c r="K31"/>
      <c r="L31"/>
      <c r="M31"/>
      <c r="N31"/>
      <c r="O31"/>
      <c r="P31"/>
      <c r="Q31"/>
      <c r="R31"/>
      <c r="S31"/>
      <c r="T31"/>
    </row>
    <row r="32" spans="1:20" ht="19.5" customHeight="1">
      <c r="A32" s="93" t="s">
        <v>60</v>
      </c>
      <c r="B32" s="118">
        <f>'Nov Entry'!AZ14+'Dec Entry'!AZ14+'Jan Entry'!AZ14+'Feb Entry'!AZ14+'Mar Entry'!AZ14+'Oct Entry'!AZ14</f>
        <v>0</v>
      </c>
      <c r="C32" s="118">
        <f>'Nov Entry'!BA14+'Dec Entry'!BA14+'Jan Entry'!BA14+'Feb Entry'!BA14+'Mar Entry'!BA14+'Oct Entry'!BA14</f>
        <v>0</v>
      </c>
      <c r="D32" s="118">
        <f>'Nov Entry'!BB14+'Dec Entry'!BB14+'Jan Entry'!BB14+'Feb Entry'!BB14+'Mar Entry'!BB14+'Oct Entry'!BB14</f>
        <v>0</v>
      </c>
      <c r="E32" s="118">
        <f>'Nov Entry'!BC14+'Dec Entry'!BC14+'Jan Entry'!BC14+'Feb Entry'!BC14+'Mar Entry'!BC14+'Oct Entry'!BC14</f>
        <v>0</v>
      </c>
      <c r="F32" s="118">
        <f>'Nov Entry'!BD14+'Dec Entry'!BD14+'Jan Entry'!BD14+'Feb Entry'!BD14+'Mar Entry'!BD14+'Oct Entry'!BD14</f>
        <v>0</v>
      </c>
      <c r="G32" s="118">
        <f>'Nov Entry'!BE14+'Dec Entry'!BE14+'Jan Entry'!BE14+'Feb Entry'!BE14+'Mar Entry'!BE14+'Oct Entry'!BE14</f>
        <v>0</v>
      </c>
      <c r="H32" s="111">
        <f t="shared" si="0"/>
        <v>0</v>
      </c>
      <c r="I32"/>
      <c r="J32"/>
      <c r="K32"/>
      <c r="L32"/>
      <c r="M32"/>
      <c r="N32"/>
      <c r="O32"/>
      <c r="P32"/>
      <c r="Q32"/>
      <c r="R32"/>
      <c r="S32"/>
      <c r="T32"/>
    </row>
    <row r="33" spans="1:20" ht="23.25" customHeight="1">
      <c r="A33" s="92" t="s">
        <v>81</v>
      </c>
      <c r="B33" s="44"/>
      <c r="C33" s="44"/>
      <c r="D33" s="44"/>
      <c r="E33" s="44"/>
      <c r="F33" s="44"/>
      <c r="G33" s="44"/>
      <c r="H33" s="44"/>
      <c r="I33"/>
      <c r="J33"/>
      <c r="K33"/>
      <c r="L33"/>
      <c r="M33"/>
      <c r="N33"/>
      <c r="O33"/>
      <c r="P33"/>
      <c r="Q33"/>
      <c r="R33"/>
      <c r="S33"/>
      <c r="T33"/>
    </row>
    <row r="34" spans="1:8" ht="15.75">
      <c r="A34" s="93" t="s">
        <v>82</v>
      </c>
      <c r="B34" s="118">
        <f>'Nov Entry'!AZ16+'Dec Entry'!AZ16+'Jan Entry'!AZ16+'Feb Entry'!AZ16+'Mar Entry'!AZ16+'Oct Entry'!AZ16</f>
        <v>0</v>
      </c>
      <c r="C34" s="118">
        <f>'Nov Entry'!BA16+'Dec Entry'!BA16+'Jan Entry'!BA16+'Feb Entry'!BA16+'Mar Entry'!BA16+'Oct Entry'!BA16</f>
        <v>0</v>
      </c>
      <c r="D34" s="118">
        <f>'Nov Entry'!BB16+'Dec Entry'!BB16+'Jan Entry'!BB16+'Feb Entry'!BB16+'Mar Entry'!BB16+'Oct Entry'!BB16</f>
        <v>0</v>
      </c>
      <c r="E34" s="118">
        <f>'Nov Entry'!BC16+'Dec Entry'!BC16+'Jan Entry'!BC16+'Feb Entry'!BC16+'Mar Entry'!BC16+'Oct Entry'!BC16</f>
        <v>0</v>
      </c>
      <c r="F34" s="118">
        <f>'Nov Entry'!BE16+'Dec Entry'!BD16+'Jan Entry'!BD16+'Feb Entry'!BD16+'Mar Entry'!BD16+'Oct Entry'!BD16</f>
        <v>0</v>
      </c>
      <c r="G34" s="118">
        <f>'Nov Entry'!BE16+'Dec Entry'!BE16+'Jan Entry'!BE16+'Feb Entry'!BE16+'Mar Entry'!BE16+'Oct Entry'!BE16</f>
        <v>0</v>
      </c>
      <c r="H34" s="111">
        <f t="shared" si="0"/>
        <v>0</v>
      </c>
    </row>
    <row r="35" spans="1:8" ht="15.75">
      <c r="A35" s="91" t="s">
        <v>61</v>
      </c>
      <c r="B35" s="118">
        <f>'Nov Entry'!AZ17+'Dec Entry'!AZ17+'Jan Entry'!AZ17+'Feb Entry'!AZ17+'Mar Entry'!AZ17+'Oct Entry'!AZ17</f>
        <v>0</v>
      </c>
      <c r="C35" s="118">
        <f>'Nov Entry'!BA17+'Dec Entry'!BA17+'Jan Entry'!BA17+'Feb Entry'!BA17+'Mar Entry'!BA17+'Oct Entry'!BA17</f>
        <v>0</v>
      </c>
      <c r="D35" s="118">
        <f>'Nov Entry'!BB17+'Dec Entry'!BB17+'Jan Entry'!BB17+'Feb Entry'!BB17+'Mar Entry'!BB17+'Oct Entry'!BB17</f>
        <v>0</v>
      </c>
      <c r="E35" s="118">
        <f>'Nov Entry'!BC17+'Dec Entry'!BC17+'Jan Entry'!BC17+'Feb Entry'!BC17+'Mar Entry'!BC17+'Oct Entry'!BC17</f>
        <v>0</v>
      </c>
      <c r="F35" s="118">
        <f>'Nov Entry'!BE17+'Dec Entry'!BD17+'Jan Entry'!BD17+'Feb Entry'!BD17+'Mar Entry'!BD17+'Oct Entry'!BD17</f>
        <v>0</v>
      </c>
      <c r="G35" s="118">
        <f>'Nov Entry'!BE17+'Dec Entry'!BE17+'Jan Entry'!BE17+'Feb Entry'!BE17+'Mar Entry'!BE17+'Oct Entry'!BE17</f>
        <v>0</v>
      </c>
      <c r="H35" s="111">
        <f t="shared" si="0"/>
        <v>0</v>
      </c>
    </row>
    <row r="36" spans="1:20" s="66" customFormat="1" ht="31.5">
      <c r="A36" s="93" t="s">
        <v>62</v>
      </c>
      <c r="B36" s="118">
        <f>'Nov Entry'!AZ18+'Dec Entry'!AZ18+'Jan Entry'!AZ18+'Feb Entry'!AZ18+'Mar Entry'!AZ18+'Oct Entry'!AZ18</f>
        <v>0</v>
      </c>
      <c r="C36" s="118">
        <f>'Nov Entry'!BA18+'Dec Entry'!BA18+'Jan Entry'!BA18+'Feb Entry'!BA18+'Mar Entry'!BA18+'Oct Entry'!BA18</f>
        <v>0</v>
      </c>
      <c r="D36" s="118">
        <f>'Nov Entry'!BB18+'Dec Entry'!BB18+'Jan Entry'!BB18+'Feb Entry'!BB18+'Mar Entry'!BB18+'Oct Entry'!BB18</f>
        <v>0</v>
      </c>
      <c r="E36" s="118">
        <f>'Nov Entry'!BC18+'Dec Entry'!BC18+'Jan Entry'!BC18+'Feb Entry'!BC18+'Mar Entry'!BC18+'Oct Entry'!BC18</f>
        <v>0</v>
      </c>
      <c r="F36" s="118">
        <f>'Nov Entry'!BE18+'Dec Entry'!BD18+'Jan Entry'!BD18+'Feb Entry'!BD18+'Mar Entry'!BD18+'Oct Entry'!BD18</f>
        <v>0</v>
      </c>
      <c r="G36" s="118">
        <f>'Nov Entry'!BE18+'Dec Entry'!BE18+'Jan Entry'!BE18+'Feb Entry'!BE18+'Mar Entry'!BE18+'Oct Entry'!BE18</f>
        <v>0</v>
      </c>
      <c r="H36" s="111">
        <f t="shared" si="0"/>
        <v>0</v>
      </c>
      <c r="I36"/>
      <c r="J36"/>
      <c r="K36"/>
      <c r="L36"/>
      <c r="M36"/>
      <c r="N36"/>
      <c r="O36"/>
      <c r="P36"/>
      <c r="Q36"/>
      <c r="R36"/>
      <c r="S36"/>
      <c r="T36"/>
    </row>
    <row r="37" spans="1:20" s="5" customFormat="1" ht="18" customHeight="1" thickBot="1">
      <c r="A37" s="113" t="s">
        <v>25</v>
      </c>
      <c r="B37" s="124">
        <f>SUM(B24:B36)</f>
        <v>0</v>
      </c>
      <c r="C37" s="124">
        <f aca="true" t="shared" si="1" ref="C37:H37">SUM(C24:C36)</f>
        <v>0</v>
      </c>
      <c r="D37" s="124">
        <f t="shared" si="1"/>
        <v>0</v>
      </c>
      <c r="E37" s="124">
        <f t="shared" si="1"/>
        <v>0</v>
      </c>
      <c r="F37" s="124">
        <f t="shared" si="1"/>
        <v>0</v>
      </c>
      <c r="G37" s="124">
        <f t="shared" si="1"/>
        <v>0</v>
      </c>
      <c r="H37" s="112">
        <f t="shared" si="1"/>
        <v>0</v>
      </c>
      <c r="I37"/>
      <c r="J37"/>
      <c r="K37"/>
      <c r="L37"/>
      <c r="M37"/>
      <c r="N37"/>
      <c r="O37"/>
      <c r="P37"/>
      <c r="Q37"/>
      <c r="R37"/>
      <c r="S37"/>
      <c r="T37"/>
    </row>
    <row r="38" spans="1:20" ht="12.75" hidden="1">
      <c r="A38" s="47" t="s">
        <v>25</v>
      </c>
      <c r="B38" s="48" t="e">
        <f>SUM(#REF!)</f>
        <v>#REF!</v>
      </c>
      <c r="C38" s="48" t="e">
        <f>SUM(#REF!)</f>
        <v>#REF!</v>
      </c>
      <c r="D38" s="48" t="e">
        <f>SUM(#REF!)</f>
        <v>#REF!</v>
      </c>
      <c r="E38" s="48" t="e">
        <f>SUM(#REF!)</f>
        <v>#REF!</v>
      </c>
      <c r="F38" s="48" t="e">
        <f>SUM(#REF!)</f>
        <v>#REF!</v>
      </c>
      <c r="G38" s="49" t="e">
        <f>SUM(#REF!)</f>
        <v>#REF!</v>
      </c>
      <c r="H38">
        <f>SUM(B24:B36)</f>
        <v>0</v>
      </c>
      <c r="I38">
        <f>SUM(C24:C36)</f>
        <v>0</v>
      </c>
      <c r="J38">
        <f>SUM(D24:D36)</f>
        <v>0</v>
      </c>
      <c r="K38"/>
      <c r="L38"/>
      <c r="M38">
        <f>SUM(G24:G36)</f>
        <v>0</v>
      </c>
      <c r="N38"/>
      <c r="O38"/>
      <c r="P38"/>
      <c r="Q38"/>
      <c r="R38"/>
      <c r="S38"/>
      <c r="T38"/>
    </row>
    <row r="39" spans="1:20" ht="12.75" hidden="1">
      <c r="A39" s="32"/>
      <c r="B39" s="28"/>
      <c r="C39" s="28"/>
      <c r="D39" s="29"/>
      <c r="E39" s="30"/>
      <c r="F39" s="31"/>
      <c r="G39" s="31"/>
      <c r="H39"/>
      <c r="I39"/>
      <c r="J39"/>
      <c r="K39"/>
      <c r="L39"/>
      <c r="M39"/>
      <c r="N39"/>
      <c r="O39"/>
      <c r="P39"/>
      <c r="Q39"/>
      <c r="R39"/>
      <c r="S39"/>
      <c r="T39"/>
    </row>
    <row r="40" spans="1:20" ht="12.75" hidden="1">
      <c r="A40" s="32"/>
      <c r="B40" s="28"/>
      <c r="C40" s="28"/>
      <c r="D40" s="29"/>
      <c r="E40" s="30"/>
      <c r="F40" s="31"/>
      <c r="G40" s="31"/>
      <c r="H40"/>
      <c r="I40"/>
      <c r="J40"/>
      <c r="K40"/>
      <c r="L40"/>
      <c r="M40"/>
      <c r="N40"/>
      <c r="O40"/>
      <c r="P40"/>
      <c r="Q40"/>
      <c r="R40"/>
      <c r="S40"/>
      <c r="T40"/>
    </row>
    <row r="41" spans="1:20" ht="12.75" hidden="1">
      <c r="A41" s="32"/>
      <c r="B41" s="28"/>
      <c r="C41" s="28"/>
      <c r="D41" s="29"/>
      <c r="E41" s="30"/>
      <c r="F41" s="31"/>
      <c r="G41" s="31"/>
      <c r="H41"/>
      <c r="I41"/>
      <c r="J41"/>
      <c r="K41"/>
      <c r="L41"/>
      <c r="M41"/>
      <c r="N41"/>
      <c r="O41"/>
      <c r="P41"/>
      <c r="Q41"/>
      <c r="R41"/>
      <c r="S41"/>
      <c r="T41"/>
    </row>
    <row r="42" spans="8:20" ht="12.75">
      <c r="H42"/>
      <c r="I42"/>
      <c r="J42"/>
      <c r="K42"/>
      <c r="L42"/>
      <c r="M42"/>
      <c r="N42"/>
      <c r="O42"/>
      <c r="P42"/>
      <c r="Q42"/>
      <c r="R42"/>
      <c r="S42"/>
      <c r="T42"/>
    </row>
    <row r="43" spans="1:9" ht="12.75">
      <c r="A43" s="32"/>
      <c r="B43" s="28"/>
      <c r="C43" s="28"/>
      <c r="D43" s="29"/>
      <c r="E43" s="30"/>
      <c r="F43" s="31"/>
      <c r="G43" s="31"/>
      <c r="H43" s="19"/>
      <c r="I43" s="19"/>
    </row>
    <row r="44" spans="1:13" s="27" customFormat="1" ht="12.75">
      <c r="A44" s="33"/>
      <c r="B44" s="28"/>
      <c r="C44" s="28"/>
      <c r="D44" s="29"/>
      <c r="E44" s="30"/>
      <c r="F44" s="31"/>
      <c r="G44" s="31"/>
      <c r="H44" s="19"/>
      <c r="I44" s="19"/>
      <c r="J44" s="9"/>
      <c r="M44" s="9"/>
    </row>
    <row r="45" spans="1:13" ht="12.75">
      <c r="A45" s="32"/>
      <c r="B45" s="34"/>
      <c r="C45" s="34"/>
      <c r="D45" s="35"/>
      <c r="E45" s="36"/>
      <c r="F45" s="37"/>
      <c r="G45" s="37"/>
      <c r="H45" s="24"/>
      <c r="I45" s="24"/>
      <c r="J45" s="27"/>
      <c r="M45" s="27"/>
    </row>
    <row r="46" spans="1:13" s="27" customFormat="1" ht="12.75">
      <c r="A46" s="33"/>
      <c r="B46" s="28"/>
      <c r="C46" s="28"/>
      <c r="D46" s="29"/>
      <c r="E46" s="30"/>
      <c r="F46" s="31"/>
      <c r="G46" s="31"/>
      <c r="H46" s="19"/>
      <c r="I46" s="19"/>
      <c r="J46" s="9"/>
      <c r="K46" s="9"/>
      <c r="L46" s="9"/>
      <c r="M46" s="9"/>
    </row>
    <row r="47" spans="1:13" ht="12.75">
      <c r="A47" s="32"/>
      <c r="B47" s="34"/>
      <c r="C47" s="34"/>
      <c r="D47" s="35"/>
      <c r="E47" s="36"/>
      <c r="F47" s="37"/>
      <c r="G47" s="37"/>
      <c r="H47" s="24"/>
      <c r="I47" s="24"/>
      <c r="J47" s="27"/>
      <c r="M47" s="27"/>
    </row>
    <row r="48" spans="1:13" s="27" customFormat="1" ht="12.75">
      <c r="A48" s="33"/>
      <c r="B48" s="28"/>
      <c r="C48" s="28"/>
      <c r="D48" s="29"/>
      <c r="E48" s="30"/>
      <c r="F48" s="31"/>
      <c r="G48" s="31"/>
      <c r="H48" s="19"/>
      <c r="I48" s="19"/>
      <c r="J48" s="9"/>
      <c r="K48" s="9"/>
      <c r="L48" s="9"/>
      <c r="M48" s="9"/>
    </row>
    <row r="49" spans="1:13" ht="12.75">
      <c r="A49" s="38"/>
      <c r="B49" s="34"/>
      <c r="C49" s="34"/>
      <c r="D49" s="35"/>
      <c r="E49" s="36"/>
      <c r="F49" s="37"/>
      <c r="G49" s="37"/>
      <c r="H49" s="24"/>
      <c r="I49" s="24"/>
      <c r="J49" s="27"/>
      <c r="M49" s="27"/>
    </row>
    <row r="50" spans="1:9" ht="12.75">
      <c r="A50" s="38"/>
      <c r="B50" s="28"/>
      <c r="C50" s="28"/>
      <c r="D50" s="29"/>
      <c r="E50" s="30"/>
      <c r="F50" s="31"/>
      <c r="G50" s="31"/>
      <c r="H50" s="19"/>
      <c r="I50" s="19"/>
    </row>
    <row r="51" spans="2:13" ht="18">
      <c r="B51" s="34"/>
      <c r="C51" s="34"/>
      <c r="D51" s="35"/>
      <c r="E51" s="36"/>
      <c r="F51" s="37"/>
      <c r="G51" s="37"/>
      <c r="H51" s="24"/>
      <c r="I51" s="24"/>
      <c r="J51" s="27"/>
      <c r="K51" s="40"/>
      <c r="L51" s="40"/>
      <c r="M51" s="27"/>
    </row>
    <row r="52" spans="1:12" ht="18">
      <c r="A52" s="27" t="s">
        <v>34</v>
      </c>
      <c r="K52" s="40"/>
      <c r="L52" s="40"/>
    </row>
    <row r="53" spans="1:12" ht="18">
      <c r="A53" s="27" t="s">
        <v>9</v>
      </c>
      <c r="K53" s="40"/>
      <c r="L53" s="40"/>
    </row>
    <row r="55" spans="1:13" s="40" customFormat="1" ht="32.25" thickBot="1">
      <c r="A55" s="39"/>
      <c r="B55" s="9"/>
      <c r="C55" s="9"/>
      <c r="D55" s="9"/>
      <c r="E55" s="9"/>
      <c r="F55" s="27"/>
      <c r="G55" s="27"/>
      <c r="H55" s="9"/>
      <c r="I55" s="9"/>
      <c r="J55" s="9"/>
      <c r="K55" s="9"/>
      <c r="L55" s="9"/>
      <c r="M55" s="9"/>
    </row>
    <row r="56" spans="1:13" s="40" customFormat="1" ht="18.75" thickBot="1">
      <c r="A56" s="42" t="s">
        <v>11</v>
      </c>
      <c r="B56" s="9"/>
      <c r="C56" s="9"/>
      <c r="D56" s="9"/>
      <c r="E56" s="27"/>
      <c r="F56" s="9"/>
      <c r="G56" s="9"/>
      <c r="H56" s="9"/>
      <c r="I56" s="9"/>
      <c r="J56" s="9"/>
      <c r="K56" s="9"/>
      <c r="L56" s="9"/>
      <c r="M56" s="9"/>
    </row>
    <row r="57" spans="1:13" s="40" customFormat="1" ht="18.75" thickBot="1">
      <c r="A57" s="42" t="s">
        <v>10</v>
      </c>
      <c r="B57" s="9"/>
      <c r="C57" s="9"/>
      <c r="D57" s="9"/>
      <c r="E57" s="9"/>
      <c r="F57" s="9"/>
      <c r="G57" s="9"/>
      <c r="H57" s="9"/>
      <c r="I57" s="9"/>
      <c r="J57" s="9"/>
      <c r="K57" s="9"/>
      <c r="L57" s="9"/>
      <c r="M57" s="9"/>
    </row>
    <row r="58" spans="2:13" ht="18">
      <c r="B58" s="64"/>
      <c r="C58" s="41"/>
      <c r="D58" s="40"/>
      <c r="E58" s="41"/>
      <c r="F58" s="41"/>
      <c r="G58" s="41"/>
      <c r="H58" s="41"/>
      <c r="I58" s="40"/>
      <c r="J58" s="40"/>
      <c r="M58" s="40"/>
    </row>
    <row r="59" spans="2:13" ht="18">
      <c r="B59" s="64"/>
      <c r="C59" s="41"/>
      <c r="D59" s="40"/>
      <c r="E59" s="43"/>
      <c r="F59" s="41"/>
      <c r="G59" s="41"/>
      <c r="H59" s="41"/>
      <c r="I59" s="40"/>
      <c r="J59" s="40"/>
      <c r="M59" s="40"/>
    </row>
    <row r="60" spans="2:13" ht="18">
      <c r="B60" s="65"/>
      <c r="C60" s="41"/>
      <c r="D60" s="40"/>
      <c r="E60" s="43"/>
      <c r="F60" s="41"/>
      <c r="G60" s="41"/>
      <c r="H60" s="41"/>
      <c r="I60" s="40"/>
      <c r="J60" s="40"/>
      <c r="M60" s="40"/>
    </row>
  </sheetData>
  <sheetProtection password="C9C9" sheet="1"/>
  <mergeCells count="4">
    <mergeCell ref="A1:H1"/>
    <mergeCell ref="A2:H2"/>
    <mergeCell ref="A3:H3"/>
    <mergeCell ref="A4:H4"/>
  </mergeCells>
  <printOptions horizontalCentered="1"/>
  <pageMargins left="0" right="0" top="0" bottom="0" header="0" footer="0"/>
  <pageSetup fitToHeight="1" fitToWidth="1"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pageSetUpPr fitToPage="1"/>
  </sheetPr>
  <dimension ref="A1:M44"/>
  <sheetViews>
    <sheetView zoomScale="85" zoomScaleNormal="85" zoomScalePageLayoutView="0" workbookViewId="0" topLeftCell="A1">
      <selection activeCell="A1" sqref="A1:H1"/>
    </sheetView>
  </sheetViews>
  <sheetFormatPr defaultColWidth="9.140625" defaultRowHeight="12.75"/>
  <cols>
    <col min="1" max="1" width="78.28125" style="2" bestFit="1" customWidth="1"/>
    <col min="2" max="2" width="19.00390625" style="2" customWidth="1"/>
    <col min="3" max="6" width="12.7109375" style="2" customWidth="1"/>
    <col min="7" max="7" width="15.8515625" style="2" bestFit="1" customWidth="1"/>
    <col min="8" max="8" width="26.57421875" style="2" customWidth="1"/>
    <col min="9" max="12" width="12.7109375" style="2" customWidth="1"/>
    <col min="13" max="13" width="12.421875" style="2" bestFit="1" customWidth="1"/>
    <col min="14" max="16384" width="9.140625" style="2" customWidth="1"/>
  </cols>
  <sheetData>
    <row r="1" spans="1:13" ht="12.75">
      <c r="A1" s="150" t="s">
        <v>12</v>
      </c>
      <c r="B1" s="150"/>
      <c r="C1" s="150"/>
      <c r="D1" s="150"/>
      <c r="E1" s="150"/>
      <c r="F1" s="150"/>
      <c r="G1" s="150"/>
      <c r="H1" s="150"/>
      <c r="I1" s="9"/>
      <c r="J1" s="9"/>
      <c r="K1" s="9"/>
      <c r="L1" s="9"/>
      <c r="M1" s="9"/>
    </row>
    <row r="2" spans="1:13" ht="12.75">
      <c r="A2" s="150" t="s">
        <v>13</v>
      </c>
      <c r="B2" s="150"/>
      <c r="C2" s="150"/>
      <c r="D2" s="150"/>
      <c r="E2" s="150"/>
      <c r="F2" s="150"/>
      <c r="G2" s="150"/>
      <c r="H2" s="150"/>
      <c r="I2" s="9"/>
      <c r="J2" s="9"/>
      <c r="K2" s="9"/>
      <c r="L2" s="9"/>
      <c r="M2" s="9"/>
    </row>
    <row r="3" spans="1:13" ht="12.75">
      <c r="A3" s="150" t="s">
        <v>78</v>
      </c>
      <c r="B3" s="150"/>
      <c r="C3" s="150"/>
      <c r="D3" s="150"/>
      <c r="E3" s="150"/>
      <c r="F3" s="150"/>
      <c r="G3" s="150"/>
      <c r="H3" s="150"/>
      <c r="I3" s="9"/>
      <c r="J3" s="9"/>
      <c r="K3" s="9"/>
      <c r="L3" s="9"/>
      <c r="M3" s="9"/>
    </row>
    <row r="4" spans="1:13" ht="12.75">
      <c r="A4" s="151" t="s">
        <v>39</v>
      </c>
      <c r="B4" s="151"/>
      <c r="C4" s="151"/>
      <c r="D4" s="151"/>
      <c r="E4" s="151"/>
      <c r="F4" s="151"/>
      <c r="G4" s="151"/>
      <c r="H4" s="151"/>
      <c r="I4" s="9"/>
      <c r="J4" s="9"/>
      <c r="K4" s="9"/>
      <c r="L4" s="9"/>
      <c r="M4" s="9"/>
    </row>
    <row r="5" spans="1:13" ht="12.75">
      <c r="A5" s="9"/>
      <c r="B5" s="9"/>
      <c r="C5" s="9"/>
      <c r="D5" s="9"/>
      <c r="E5" s="9"/>
      <c r="F5" s="9"/>
      <c r="G5" s="9"/>
      <c r="H5" s="9"/>
      <c r="I5" s="9"/>
      <c r="J5" s="9"/>
      <c r="K5" s="9"/>
      <c r="L5" s="9"/>
      <c r="M5" s="9"/>
    </row>
    <row r="6" spans="1:13" ht="12.75">
      <c r="A6" s="50" t="s">
        <v>35</v>
      </c>
      <c r="B6" s="10" t="s">
        <v>41</v>
      </c>
      <c r="C6" s="11"/>
      <c r="D6" s="12"/>
      <c r="E6" s="13" t="s">
        <v>33</v>
      </c>
      <c r="F6" s="14"/>
      <c r="G6" s="14"/>
      <c r="H6" s="79" t="s">
        <v>107</v>
      </c>
      <c r="I6" s="9"/>
      <c r="J6" s="9"/>
      <c r="K6" s="9"/>
      <c r="L6" s="9"/>
      <c r="M6" s="9"/>
    </row>
    <row r="7" spans="1:13" ht="12.75">
      <c r="A7" s="51"/>
      <c r="B7" s="10" t="s">
        <v>42</v>
      </c>
      <c r="C7" s="11"/>
      <c r="D7" s="12"/>
      <c r="E7" s="13" t="s">
        <v>1</v>
      </c>
      <c r="F7" s="9"/>
      <c r="G7" s="89" t="s">
        <v>47</v>
      </c>
      <c r="H7" s="12"/>
      <c r="I7" s="9"/>
      <c r="J7" s="9"/>
      <c r="K7" s="9"/>
      <c r="L7" s="9"/>
      <c r="M7" s="9"/>
    </row>
    <row r="8" spans="1:13" ht="12.75">
      <c r="A8" s="52"/>
      <c r="B8" s="10" t="s">
        <v>43</v>
      </c>
      <c r="C8" s="11"/>
      <c r="D8" s="12"/>
      <c r="E8" s="13" t="s">
        <v>14</v>
      </c>
      <c r="F8" s="11"/>
      <c r="G8" s="11"/>
      <c r="H8" s="79" t="s">
        <v>44</v>
      </c>
      <c r="I8" s="59" t="s">
        <v>66</v>
      </c>
      <c r="J8" s="9"/>
      <c r="K8" s="9"/>
      <c r="L8" s="9"/>
      <c r="M8" s="9"/>
    </row>
    <row r="9" spans="1:9" ht="12.75">
      <c r="A9" s="53" t="s">
        <v>0</v>
      </c>
      <c r="B9" s="119" t="s">
        <v>54</v>
      </c>
      <c r="C9" s="11"/>
      <c r="D9" s="12"/>
      <c r="E9" s="9"/>
      <c r="F9" s="9"/>
      <c r="G9" s="9"/>
      <c r="H9" s="9"/>
      <c r="I9" s="9"/>
    </row>
    <row r="10" spans="1:9" ht="13.5" thickBot="1">
      <c r="A10" s="53" t="s">
        <v>2</v>
      </c>
      <c r="B10" s="15" t="s">
        <v>27</v>
      </c>
      <c r="C10" s="16"/>
      <c r="D10" s="12"/>
      <c r="E10" s="9"/>
      <c r="F10" s="9"/>
      <c r="G10" s="9"/>
      <c r="H10" s="9"/>
      <c r="I10" s="9"/>
    </row>
    <row r="11" spans="1:9" ht="13.5" thickBot="1">
      <c r="A11" s="54"/>
      <c r="B11" s="17"/>
      <c r="C11" s="18" t="s">
        <v>22</v>
      </c>
      <c r="D11"/>
      <c r="E11" s="73"/>
      <c r="F11" s="74"/>
      <c r="G11" s="81"/>
      <c r="H11" s="74"/>
      <c r="I11" s="76" t="s">
        <v>22</v>
      </c>
    </row>
    <row r="12" spans="1:9" ht="13.5" thickBot="1">
      <c r="A12" s="78" t="s">
        <v>63</v>
      </c>
      <c r="B12" s="17"/>
      <c r="C12" s="20">
        <f>'May Entry'!B27:E27+'Jun Entry'!B27:E27+'Jul Entry'!B27:E27+'Aug Entry'!B27:E27+'Sep Entry'!B27:E27+'Apr Entry'!B27:E27</f>
        <v>0</v>
      </c>
      <c r="D12"/>
      <c r="E12" s="82" t="s">
        <v>48</v>
      </c>
      <c r="F12" s="83"/>
      <c r="G12" s="84"/>
      <c r="H12" s="83"/>
      <c r="I12" s="20">
        <f>'May Entry'!B35+'Jun Entry'!B35+'Jul Entry'!B35+'Aug Entry'!B35+'Sep Entry'!B35+'Apr Entry'!B35</f>
        <v>0</v>
      </c>
    </row>
    <row r="13" spans="1:9" ht="15.75" thickBot="1">
      <c r="A13" s="78" t="s">
        <v>64</v>
      </c>
      <c r="B13" s="17"/>
      <c r="C13" s="97">
        <f>'May Entry'!B27+'Jun Entry'!B28+'Jul Entry'!B27+'Aug Entry'!B27+'Sep Entry'!B30+'Apr Entry'!B28</f>
        <v>0</v>
      </c>
      <c r="D13"/>
      <c r="E13" s="85" t="s">
        <v>49</v>
      </c>
      <c r="F13" s="73"/>
      <c r="G13" s="75"/>
      <c r="H13" s="73"/>
      <c r="I13" s="20">
        <f>'May Entry'!B36+'Jun Entry'!B36+'Jul Entry'!B36+'Aug Entry'!B36+'Sep Entry'!B36+'Apr Entry'!B36</f>
        <v>0</v>
      </c>
    </row>
    <row r="14" spans="1:9" ht="15.75" thickBot="1">
      <c r="A14" s="78" t="s">
        <v>65</v>
      </c>
      <c r="B14" s="21"/>
      <c r="C14" s="99">
        <f>'May Entry'!B28+'Jun Entry'!B29+'Jul Entry'!B28+'Aug Entry'!B28+'Sep Entry'!B31+'Apr Entry'!B29</f>
        <v>0</v>
      </c>
      <c r="D14"/>
      <c r="E14" s="85" t="s">
        <v>50</v>
      </c>
      <c r="F14" s="77"/>
      <c r="G14" s="80"/>
      <c r="H14" s="73"/>
      <c r="I14" s="20">
        <f>'May Entry'!B37+'Jun Entry'!B37+'Jul Entry'!B37+'Aug Entry'!B37+'Sep Entry'!B37+'Apr Entry'!B37</f>
        <v>0</v>
      </c>
    </row>
    <row r="15" spans="1:9" ht="13.5" thickBot="1">
      <c r="A15" s="55"/>
      <c r="B15" s="19"/>
      <c r="C15" s="22"/>
      <c r="D15" s="72"/>
      <c r="E15" s="85" t="s">
        <v>51</v>
      </c>
      <c r="F15" s="77"/>
      <c r="G15" s="77"/>
      <c r="H15" s="73"/>
      <c r="I15" s="20">
        <f>'May Entry'!B38+'Jun Entry'!B38+'Jul Entry'!B38+'Aug Entry'!B38+'Sep Entry'!B38+'Apr Entry'!B38</f>
        <v>0</v>
      </c>
    </row>
    <row r="16" spans="1:9" ht="13.5" thickBot="1">
      <c r="A16" s="55"/>
      <c r="B16" s="19"/>
      <c r="C16" s="22"/>
      <c r="D16" s="72"/>
      <c r="E16" s="85" t="s">
        <v>52</v>
      </c>
      <c r="F16" s="77"/>
      <c r="G16" s="77"/>
      <c r="H16" s="73"/>
      <c r="I16" s="20">
        <f>'May Entry'!B39+'Jun Entry'!B39+'Jul Entry'!B39+'Aug Entry'!B39+'Sep Entry'!B39+'Apr Entry'!B39</f>
        <v>0</v>
      </c>
    </row>
    <row r="17" spans="1:9" ht="13.5" thickBot="1">
      <c r="A17" s="55"/>
      <c r="B17" s="19"/>
      <c r="C17" s="22"/>
      <c r="D17" s="72"/>
      <c r="E17" s="86" t="s">
        <v>53</v>
      </c>
      <c r="F17" s="87"/>
      <c r="G17" s="87"/>
      <c r="H17" s="88"/>
      <c r="I17" s="20">
        <f>'May Entry'!B40+'Jun Entry'!B40+'Jul Entry'!B40+'Aug Entry'!B40+'Sep Entry'!B40+'Apr Entry'!B40</f>
        <v>0</v>
      </c>
    </row>
    <row r="18" spans="1:13" ht="13.5" thickBot="1">
      <c r="A18" s="55"/>
      <c r="B18" s="19"/>
      <c r="C18" s="22"/>
      <c r="D18" s="23"/>
      <c r="E18" s="22"/>
      <c r="F18" s="24"/>
      <c r="G18" s="24"/>
      <c r="H18" s="24"/>
      <c r="I18" s="9"/>
      <c r="J18" s="9"/>
      <c r="K18" s="9"/>
      <c r="L18" s="9"/>
      <c r="M18" s="9"/>
    </row>
    <row r="19" spans="1:8" ht="12.75">
      <c r="A19" s="69"/>
      <c r="B19" s="114" t="s">
        <v>98</v>
      </c>
      <c r="C19" s="115"/>
      <c r="D19" s="115"/>
      <c r="E19" s="115"/>
      <c r="F19" s="115"/>
      <c r="G19" s="115"/>
      <c r="H19" s="123" t="s">
        <v>97</v>
      </c>
    </row>
    <row r="20" spans="1:8" ht="12.75">
      <c r="A20" s="70"/>
      <c r="B20" s="116" t="s">
        <v>17</v>
      </c>
      <c r="C20" s="116" t="s">
        <v>18</v>
      </c>
      <c r="D20" s="116" t="s">
        <v>19</v>
      </c>
      <c r="E20" s="116" t="s">
        <v>20</v>
      </c>
      <c r="F20" s="116" t="s">
        <v>21</v>
      </c>
      <c r="G20" s="116" t="s">
        <v>93</v>
      </c>
      <c r="H20" s="121" t="s">
        <v>23</v>
      </c>
    </row>
    <row r="21" spans="1:8" ht="12.75">
      <c r="A21" s="109" t="s">
        <v>37</v>
      </c>
      <c r="B21" s="116" t="s">
        <v>18</v>
      </c>
      <c r="C21" s="116"/>
      <c r="D21" s="116"/>
      <c r="E21" s="116"/>
      <c r="F21" s="116" t="s">
        <v>20</v>
      </c>
      <c r="G21" s="116" t="s">
        <v>95</v>
      </c>
      <c r="H21" s="121" t="s">
        <v>24</v>
      </c>
    </row>
    <row r="22" spans="1:8" ht="12.75">
      <c r="A22" s="110" t="s">
        <v>15</v>
      </c>
      <c r="B22" s="117" t="s">
        <v>3</v>
      </c>
      <c r="C22" s="117" t="s">
        <v>4</v>
      </c>
      <c r="D22" s="117" t="s">
        <v>5</v>
      </c>
      <c r="E22" s="117" t="s">
        <v>6</v>
      </c>
      <c r="F22" s="117" t="s">
        <v>7</v>
      </c>
      <c r="G22" s="117" t="s">
        <v>8</v>
      </c>
      <c r="H22" s="122" t="s">
        <v>8</v>
      </c>
    </row>
    <row r="23" spans="1:8" ht="19.5" customHeight="1">
      <c r="A23" s="92" t="s">
        <v>16</v>
      </c>
      <c r="B23" s="44"/>
      <c r="C23" s="44"/>
      <c r="D23" s="44"/>
      <c r="E23" s="45"/>
      <c r="F23" s="46"/>
      <c r="G23" s="46"/>
      <c r="H23" s="71"/>
    </row>
    <row r="24" spans="1:8" ht="33.75" customHeight="1">
      <c r="A24" s="93" t="s">
        <v>101</v>
      </c>
      <c r="B24" s="118">
        <f>'May Entry'!AZ6+'Jun Entry'!AZ6+'Jul Entry'!AZ6+'Aug Entry'!AZ6+'Sep Entry'!AZ6+'Apr Entry'!AZ6</f>
        <v>0</v>
      </c>
      <c r="C24" s="118">
        <f>'May Entry'!BA6+'Jun Entry'!BA6+'Jul Entry'!BA6+'Aug Entry'!BA6+'Sep Entry'!BA6+'Apr Entry'!BA6</f>
        <v>0</v>
      </c>
      <c r="D24" s="118">
        <f>'May Entry'!BB6+'Jun Entry'!BB6+'Jul Entry'!BB6+'Aug Entry'!BB6+'Sep Entry'!BB6+'Apr Entry'!BB6</f>
        <v>0</v>
      </c>
      <c r="E24" s="118">
        <f>'May Entry'!BC6+'Jun Entry'!BC6+'Jul Entry'!BC6+'Aug Entry'!BC6+'Sep Entry'!BC6+'Apr Entry'!BC6</f>
        <v>0</v>
      </c>
      <c r="F24" s="118">
        <f>'May Entry'!BD6+'Jun Entry'!BD6+'Jul Entry'!BD6+'Aug Entry'!BD6+'Sep Entry'!BD6+'Apr Entry'!BD6</f>
        <v>0</v>
      </c>
      <c r="G24" s="118">
        <f>'May Entry'!BE6+'Jun Entry'!BE6+'Jul Entry'!BE6+'Aug Entry'!BE6+'Sep Entry'!BE6+'Apr Entry'!BE6</f>
        <v>0</v>
      </c>
      <c r="H24" s="111">
        <f>SUM(B24:G24)</f>
        <v>0</v>
      </c>
    </row>
    <row r="25" spans="1:8" ht="15.75">
      <c r="A25" s="93" t="s">
        <v>79</v>
      </c>
      <c r="B25" s="118">
        <f>'May Entry'!AZ7+'Jun Entry'!AZ7+'Jul Entry'!AZ7+'Aug Entry'!AZ7+'Sep Entry'!AZ7+'Apr Entry'!AZ7</f>
        <v>0</v>
      </c>
      <c r="C25" s="118">
        <f>'May Entry'!BA7+'Jun Entry'!BA7+'Jul Entry'!BA7+'Aug Entry'!BA7+'Sep Entry'!BA7+'Apr Entry'!BA7</f>
        <v>0</v>
      </c>
      <c r="D25" s="118">
        <f>'May Entry'!BB7+'Jun Entry'!BB7+'Jul Entry'!BB7+'Aug Entry'!BB7+'Sep Entry'!BB7+'Apr Entry'!BB7</f>
        <v>0</v>
      </c>
      <c r="E25" s="118">
        <f>'May Entry'!BC7+'Jun Entry'!BC7+'Jul Entry'!BC7+'Aug Entry'!BC7+'Sep Entry'!BC7+'Apr Entry'!BC7</f>
        <v>0</v>
      </c>
      <c r="F25" s="118">
        <f>'May Entry'!BD7+'Jun Entry'!BD7+'Jul Entry'!BD7+'Aug Entry'!BD7+'Sep Entry'!BD7+'Apr Entry'!BD7</f>
        <v>0</v>
      </c>
      <c r="G25" s="118">
        <f>'May Entry'!BE7+'Jun Entry'!BE7+'Jul Entry'!BE7+'Aug Entry'!BE7+'Sep Entry'!BE7+'Apr Entry'!BE7</f>
        <v>0</v>
      </c>
      <c r="H25" s="111">
        <f>SUM(B25:G25)</f>
        <v>0</v>
      </c>
    </row>
    <row r="26" spans="1:8" ht="31.5">
      <c r="A26" s="93" t="s">
        <v>45</v>
      </c>
      <c r="B26" s="118">
        <f>'May Entry'!AZ8+'Jun Entry'!AZ8+'Jul Entry'!AZ8+'Aug Entry'!AZ8+'Sep Entry'!AZ8+'Apr Entry'!AZ8</f>
        <v>0</v>
      </c>
      <c r="C26" s="118">
        <f>'May Entry'!BA8+'Jun Entry'!BA8+'Jul Entry'!BA8+'Aug Entry'!BA8+'Sep Entry'!BA8+'Apr Entry'!BA8</f>
        <v>0</v>
      </c>
      <c r="D26" s="118">
        <f>'May Entry'!BB8+'Jun Entry'!BB8+'Jul Entry'!BB8+'Aug Entry'!BB8+'Sep Entry'!BB8+'Apr Entry'!BB8</f>
        <v>0</v>
      </c>
      <c r="E26" s="118">
        <f>'May Entry'!BC8+'Jun Entry'!BC8+'Jul Entry'!BC8+'Aug Entry'!BC8+'Sep Entry'!BC8+'Apr Entry'!BC8</f>
        <v>0</v>
      </c>
      <c r="F26" s="118">
        <f>'May Entry'!BD8+'Jun Entry'!BD8+'Jul Entry'!BD8+'Aug Entry'!BD8+'Sep Entry'!BD8+'Apr Entry'!BD8</f>
        <v>0</v>
      </c>
      <c r="G26" s="118">
        <f>'May Entry'!BE8+'Jun Entry'!BE8+'Jul Entry'!BE8+'Aug Entry'!BE8+'Sep Entry'!BE8+'Apr Entry'!BE8</f>
        <v>0</v>
      </c>
      <c r="H26" s="111">
        <f aca="true" t="shared" si="0" ref="H26:H36">SUM(B26:G26)</f>
        <v>0</v>
      </c>
    </row>
    <row r="27" spans="1:8" ht="31.5">
      <c r="A27" s="93" t="s">
        <v>56</v>
      </c>
      <c r="B27" s="118">
        <f>'May Entry'!AZ9+'Jun Entry'!AZ9+'Jul Entry'!AZ9+'Aug Entry'!AZ9+'Sep Entry'!AZ9+'Apr Entry'!AZ9</f>
        <v>0</v>
      </c>
      <c r="C27" s="118">
        <f>'May Entry'!BA9+'Jun Entry'!BA9+'Jul Entry'!BA9+'Aug Entry'!BA9+'Sep Entry'!BA9+'Apr Entry'!BA9</f>
        <v>0</v>
      </c>
      <c r="D27" s="118">
        <f>'May Entry'!BB9+'Jun Entry'!BB9+'Jul Entry'!BB9+'Aug Entry'!BB9+'Sep Entry'!BB9+'Apr Entry'!BB9</f>
        <v>0</v>
      </c>
      <c r="E27" s="118">
        <f>'May Entry'!BC9+'Jun Entry'!BC9+'Jul Entry'!BC9+'Aug Entry'!BC9+'Sep Entry'!BC9+'Apr Entry'!BC9</f>
        <v>0</v>
      </c>
      <c r="F27" s="118">
        <f>'May Entry'!BD9+'Jun Entry'!BD9+'Jul Entry'!BD9+'Aug Entry'!BD9+'Sep Entry'!BD9+'Apr Entry'!BD9</f>
        <v>0</v>
      </c>
      <c r="G27" s="118">
        <f>'May Entry'!BE9+'Jun Entry'!BE9+'Jul Entry'!BE9+'Aug Entry'!BE9+'Sep Entry'!BE9+'Apr Entry'!BE9</f>
        <v>0</v>
      </c>
      <c r="H27" s="111">
        <f t="shared" si="0"/>
        <v>0</v>
      </c>
    </row>
    <row r="28" spans="1:8" ht="31.5">
      <c r="A28" s="93" t="s">
        <v>57</v>
      </c>
      <c r="B28" s="118">
        <f>'May Entry'!AZ10+'Jun Entry'!AZ10+'Jul Entry'!AZ10+'Aug Entry'!AZ10+'Sep Entry'!AZ10+'Apr Entry'!AZ10</f>
        <v>0</v>
      </c>
      <c r="C28" s="118">
        <f>'May Entry'!BA10+'Jun Entry'!BA10+'Jul Entry'!BA10+'Aug Entry'!BA10+'Sep Entry'!BA10+'Apr Entry'!BA10</f>
        <v>0</v>
      </c>
      <c r="D28" s="118">
        <f>'May Entry'!BB10+'Jun Entry'!BB10+'Jul Entry'!BB10+'Aug Entry'!BB10+'Sep Entry'!BB10+'Apr Entry'!BB10</f>
        <v>0</v>
      </c>
      <c r="E28" s="118">
        <f>'May Entry'!BC10+'Jun Entry'!BC10+'Jul Entry'!BC10+'Aug Entry'!BC10+'Sep Entry'!BC10+'Apr Entry'!BC10</f>
        <v>0</v>
      </c>
      <c r="F28" s="118">
        <f>'May Entry'!BD10+'Jun Entry'!BD10+'Jul Entry'!BD10+'Aug Entry'!BD10+'Sep Entry'!BD10+'Apr Entry'!BD10</f>
        <v>0</v>
      </c>
      <c r="G28" s="118">
        <f>'May Entry'!BE10+'Jun Entry'!BE10+'Jul Entry'!BE10+'Aug Entry'!BE10+'Sep Entry'!BE10+'Apr Entry'!BE10</f>
        <v>0</v>
      </c>
      <c r="H28" s="111">
        <f t="shared" si="0"/>
        <v>0</v>
      </c>
    </row>
    <row r="29" spans="1:8" ht="21" customHeight="1">
      <c r="A29" s="92" t="s">
        <v>46</v>
      </c>
      <c r="B29" s="44"/>
      <c r="C29" s="44"/>
      <c r="D29" s="44"/>
      <c r="E29" s="44"/>
      <c r="F29" s="46"/>
      <c r="G29" s="46"/>
      <c r="H29" s="46"/>
    </row>
    <row r="30" spans="1:8" ht="15.75">
      <c r="A30" s="93" t="s">
        <v>102</v>
      </c>
      <c r="B30" s="118">
        <f>'May Entry'!AZ12+'Jun Entry'!AZ12+'Jul Entry'!AZ12+'Aug Entry'!AZ12+'Sep Entry'!AZ12+'Apr Entry'!AZ12</f>
        <v>0</v>
      </c>
      <c r="C30" s="118">
        <f>'May Entry'!BA12+'Jun Entry'!BA12+'Jul Entry'!BA12+'Aug Entry'!BA12+'Sep Entry'!BA12+'Apr Entry'!BA12</f>
        <v>0</v>
      </c>
      <c r="D30" s="118">
        <f>'May Entry'!BB12+'Jun Entry'!BB12+'Jul Entry'!BB12+'Aug Entry'!BB12+'Sep Entry'!BB12+'Apr Entry'!BB12</f>
        <v>0</v>
      </c>
      <c r="E30" s="118">
        <f>'May Entry'!BC12+'Jun Entry'!BC12+'Jul Entry'!BC12+'Aug Entry'!BC12+'Sep Entry'!BC12+'Apr Entry'!BC12</f>
        <v>0</v>
      </c>
      <c r="F30" s="118">
        <f>'May Entry'!BD12+'Jun Entry'!BD12+'Jul Entry'!BD12+'Aug Entry'!BD12+'Sep Entry'!BD12+'Apr Entry'!BD12</f>
        <v>0</v>
      </c>
      <c r="G30" s="118">
        <f>'May Entry'!BE12+'Jun Entry'!BE12+'Jul Entry'!BE12+'Aug Entry'!BE12+'Sep Entry'!BE12+'Apr Entry'!BE12</f>
        <v>0</v>
      </c>
      <c r="H30" s="111">
        <f t="shared" si="0"/>
        <v>0</v>
      </c>
    </row>
    <row r="31" spans="1:8" ht="18.75" customHeight="1">
      <c r="A31" s="92" t="s">
        <v>80</v>
      </c>
      <c r="B31" s="44"/>
      <c r="C31" s="44"/>
      <c r="D31" s="44"/>
      <c r="E31" s="44"/>
      <c r="F31" s="46"/>
      <c r="G31" s="46"/>
      <c r="H31" s="46"/>
    </row>
    <row r="32" spans="1:8" ht="15.75">
      <c r="A32" s="93" t="s">
        <v>60</v>
      </c>
      <c r="B32" s="118">
        <f>'May Entry'!AZ14+'Jun Entry'!AZ14+'Jul Entry'!AZ14+'Aug Entry'!AZ14+'Sep Entry'!AZ14+'Apr Entry'!AZ14</f>
        <v>0</v>
      </c>
      <c r="C32" s="118">
        <f>'May Entry'!BA14+'Jun Entry'!BA14+'Jul Entry'!BA14+'Aug Entry'!BA14+'Sep Entry'!BA14+'Apr Entry'!BA14</f>
        <v>0</v>
      </c>
      <c r="D32" s="118">
        <f>'May Entry'!BB14+'Jun Entry'!BB14+'Jul Entry'!BB14+'Aug Entry'!BB14+'Sep Entry'!BB14+'Apr Entry'!BB14</f>
        <v>0</v>
      </c>
      <c r="E32" s="118">
        <f>'May Entry'!BC14+'Jun Entry'!BC14+'Jul Entry'!BC14+'Aug Entry'!BC14+'Sep Entry'!BC14+'Apr Entry'!BC14</f>
        <v>0</v>
      </c>
      <c r="F32" s="118">
        <f>'May Entry'!BD14+'Jun Entry'!BD14+'Jul Entry'!BD14+'Aug Entry'!BD14+'Sep Entry'!BD14+'Apr Entry'!BD14</f>
        <v>0</v>
      </c>
      <c r="G32" s="118">
        <f>'May Entry'!BE14+'Jun Entry'!BE14+'Jul Entry'!BE14+'Aug Entry'!BE14+'Sep Entry'!BE14+'Apr Entry'!BE14</f>
        <v>0</v>
      </c>
      <c r="H32" s="111">
        <f t="shared" si="0"/>
        <v>0</v>
      </c>
    </row>
    <row r="33" spans="1:8" ht="21" customHeight="1">
      <c r="A33" s="92" t="s">
        <v>81</v>
      </c>
      <c r="B33" s="44"/>
      <c r="C33" s="44"/>
      <c r="D33" s="44"/>
      <c r="E33" s="44"/>
      <c r="F33" s="46"/>
      <c r="G33" s="46"/>
      <c r="H33" s="46"/>
    </row>
    <row r="34" spans="1:8" ht="21" customHeight="1">
      <c r="A34" s="93" t="s">
        <v>82</v>
      </c>
      <c r="B34" s="118">
        <f>'May Entry'!AZ16+'Jun Entry'!AZ16+'Jul Entry'!AZ16+'Aug Entry'!AZ16+'Sep Entry'!AZ16+'Apr Entry'!AZ16</f>
        <v>0</v>
      </c>
      <c r="C34" s="118">
        <f>'May Entry'!BA16+'Jun Entry'!BA16+'Jul Entry'!BA16+'Aug Entry'!BA16+'Sep Entry'!BA16+'Apr Entry'!BA16</f>
        <v>0</v>
      </c>
      <c r="D34" s="118">
        <f>'May Entry'!BB16+'Jun Entry'!BB16+'Jul Entry'!BB16+'Aug Entry'!BB16+'Sep Entry'!BB16+'Apr Entry'!BB16</f>
        <v>0</v>
      </c>
      <c r="E34" s="118">
        <f>'May Entry'!BC16+'Jun Entry'!BC16+'Jul Entry'!BC16+'Aug Entry'!BC16+'Sep Entry'!BC16+'Apr Entry'!BC16</f>
        <v>0</v>
      </c>
      <c r="F34" s="118">
        <f>'May Entry'!BD16+'Jun Entry'!BD16+'Jul Entry'!BD16+'Aug Entry'!BD16+'Sep Entry'!BD16+'Apr Entry'!BD16</f>
        <v>0</v>
      </c>
      <c r="G34" s="118">
        <f>'May Entry'!BE16+'Jun Entry'!BE16+'Jul Entry'!BE16+'Aug Entry'!BE16+'Sep Entry'!BE16+'Apr Entry'!BE16</f>
        <v>0</v>
      </c>
      <c r="H34" s="111">
        <f t="shared" si="0"/>
        <v>0</v>
      </c>
    </row>
    <row r="35" spans="1:8" ht="21" customHeight="1">
      <c r="A35" s="91" t="s">
        <v>61</v>
      </c>
      <c r="B35" s="118">
        <f>'May Entry'!AZ17+'Jun Entry'!AZ17+'Jul Entry'!AZ17+'Aug Entry'!AZ17+'Sep Entry'!AZ17+'Apr Entry'!AZ17</f>
        <v>0</v>
      </c>
      <c r="C35" s="118">
        <f>'May Entry'!BA17+'Jun Entry'!BA17+'Jul Entry'!BA17+'Aug Entry'!BA17+'Sep Entry'!BA17+'Apr Entry'!BA17</f>
        <v>0</v>
      </c>
      <c r="D35" s="118">
        <f>'May Entry'!BB17+'Jun Entry'!BB17+'Jul Entry'!BB17+'Aug Entry'!BB17+'Sep Entry'!BB17+'Apr Entry'!BB17</f>
        <v>0</v>
      </c>
      <c r="E35" s="118">
        <f>'May Entry'!BC17+'Jun Entry'!BC17+'Jul Entry'!BC17+'Aug Entry'!BC17+'Sep Entry'!BC17+'Apr Entry'!BC17</f>
        <v>0</v>
      </c>
      <c r="F35" s="118">
        <f>'May Entry'!BD17+'Jun Entry'!BD17+'Jul Entry'!BD17+'Aug Entry'!BD17+'Sep Entry'!BD17+'Apr Entry'!BD17</f>
        <v>0</v>
      </c>
      <c r="G35" s="118">
        <f>'May Entry'!BE17+'Jun Entry'!BE17+'Jul Entry'!BE17+'Aug Entry'!BE17+'Sep Entry'!BE17+'Apr Entry'!BE17</f>
        <v>0</v>
      </c>
      <c r="H35" s="111">
        <f t="shared" si="0"/>
        <v>0</v>
      </c>
    </row>
    <row r="36" spans="1:8" ht="31.5">
      <c r="A36" s="93" t="s">
        <v>62</v>
      </c>
      <c r="B36" s="118">
        <f>'May Entry'!AZ18+'Jun Entry'!AZ18+'Jul Entry'!AZ18+'Aug Entry'!AZ18+'Sep Entry'!AZ18+'Apr Entry'!AZ18</f>
        <v>0</v>
      </c>
      <c r="C36" s="118">
        <f>'May Entry'!BA18+'Jun Entry'!BA18+'Jul Entry'!BA18+'Aug Entry'!BA18+'Sep Entry'!BA18+'Apr Entry'!BA18</f>
        <v>0</v>
      </c>
      <c r="D36" s="118">
        <f>'May Entry'!BB18+'Jun Entry'!BB18+'Jul Entry'!BB18+'Aug Entry'!BB18+'Sep Entry'!BB18+'Apr Entry'!BB18</f>
        <v>0</v>
      </c>
      <c r="E36" s="118">
        <f>'May Entry'!BC18+'Jun Entry'!BC18+'Jul Entry'!BC18+'Aug Entry'!BC18+'Sep Entry'!BC18+'Apr Entry'!BC18</f>
        <v>0</v>
      </c>
      <c r="F36" s="118">
        <f>'May Entry'!BD18+'Jun Entry'!BD18+'Jul Entry'!BD18+'Aug Entry'!BD18+'Sep Entry'!BD18+'Apr Entry'!BD18</f>
        <v>0</v>
      </c>
      <c r="G36" s="118">
        <f>'May Entry'!BE18+'Jun Entry'!BE18+'Jul Entry'!BE18+'Aug Entry'!BE18+'Sep Entry'!BE18+'Apr Entry'!BE18</f>
        <v>0</v>
      </c>
      <c r="H36" s="111">
        <f t="shared" si="0"/>
        <v>0</v>
      </c>
    </row>
    <row r="37" spans="1:8" ht="18" customHeight="1" thickBot="1">
      <c r="A37" s="113" t="s">
        <v>25</v>
      </c>
      <c r="B37" s="124">
        <f>SUM(B24:B36)</f>
        <v>0</v>
      </c>
      <c r="C37" s="124">
        <f aca="true" t="shared" si="1" ref="C37:H37">SUM(C24:C36)</f>
        <v>0</v>
      </c>
      <c r="D37" s="124">
        <f t="shared" si="1"/>
        <v>0</v>
      </c>
      <c r="E37" s="124">
        <f t="shared" si="1"/>
        <v>0</v>
      </c>
      <c r="F37" s="124">
        <f t="shared" si="1"/>
        <v>0</v>
      </c>
      <c r="G37" s="124">
        <f t="shared" si="1"/>
        <v>0</v>
      </c>
      <c r="H37" s="112">
        <f t="shared" si="1"/>
        <v>0</v>
      </c>
    </row>
    <row r="39" ht="12.75">
      <c r="A39" s="3" t="s">
        <v>34</v>
      </c>
    </row>
    <row r="40" ht="12.75">
      <c r="A40" s="3" t="s">
        <v>9</v>
      </c>
    </row>
    <row r="42" spans="1:5" ht="31.5">
      <c r="A42" s="6"/>
      <c r="B42" s="4"/>
      <c r="C42" s="4"/>
      <c r="D42" s="4"/>
      <c r="E42" s="4"/>
    </row>
    <row r="43" spans="1:5" ht="18.75" thickBot="1">
      <c r="A43" s="8" t="s">
        <v>11</v>
      </c>
      <c r="B43" s="7"/>
      <c r="C43" s="7"/>
      <c r="D43" s="7"/>
      <c r="E43" s="7"/>
    </row>
    <row r="44" spans="1:5" ht="18.75" thickBot="1">
      <c r="A44" s="8" t="s">
        <v>10</v>
      </c>
      <c r="B44" s="7"/>
      <c r="C44" s="7"/>
      <c r="D44" s="7"/>
      <c r="E44" s="7"/>
    </row>
  </sheetData>
  <sheetProtection password="C9C9" sheet="1"/>
  <mergeCells count="4">
    <mergeCell ref="A1:H1"/>
    <mergeCell ref="A2:H2"/>
    <mergeCell ref="A3:H3"/>
    <mergeCell ref="A4:H4"/>
  </mergeCells>
  <printOptions horizontalCentered="1"/>
  <pageMargins left="0" right="0" top="0" bottom="0" header="0.5" footer="0.5"/>
  <pageSetup fitToHeight="1" fitToWidth="1" horizontalDpi="600" verticalDpi="600" orientation="landscape" scale="66" r:id="rId1"/>
</worksheet>
</file>

<file path=xl/worksheets/sheet16.xml><?xml version="1.0" encoding="utf-8"?>
<worksheet xmlns="http://schemas.openxmlformats.org/spreadsheetml/2006/main" xmlns:r="http://schemas.openxmlformats.org/officeDocument/2006/relationships">
  <sheetPr>
    <pageSetUpPr fitToPage="1"/>
  </sheetPr>
  <dimension ref="A1:M44"/>
  <sheetViews>
    <sheetView zoomScale="85" zoomScaleNormal="85" zoomScalePageLayoutView="0" workbookViewId="0" topLeftCell="A1">
      <selection activeCell="A1" sqref="A1:H1"/>
    </sheetView>
  </sheetViews>
  <sheetFormatPr defaultColWidth="9.140625" defaultRowHeight="12.75"/>
  <cols>
    <col min="1" max="1" width="78.28125" style="2" bestFit="1" customWidth="1"/>
    <col min="2" max="2" width="19.00390625" style="2" customWidth="1"/>
    <col min="3" max="6" width="12.7109375" style="2" customWidth="1"/>
    <col min="7" max="7" width="15.8515625" style="2" bestFit="1" customWidth="1"/>
    <col min="8" max="8" width="26.57421875" style="2" customWidth="1"/>
    <col min="9" max="12" width="12.7109375" style="2" customWidth="1"/>
    <col min="13" max="13" width="12.421875" style="2" bestFit="1" customWidth="1"/>
    <col min="14" max="16384" width="9.140625" style="2" customWidth="1"/>
  </cols>
  <sheetData>
    <row r="1" spans="1:13" ht="12.75">
      <c r="A1" s="150" t="s">
        <v>12</v>
      </c>
      <c r="B1" s="150"/>
      <c r="C1" s="150"/>
      <c r="D1" s="150"/>
      <c r="E1" s="150"/>
      <c r="F1" s="150"/>
      <c r="G1" s="150"/>
      <c r="H1" s="150"/>
      <c r="I1" s="9"/>
      <c r="J1" s="9"/>
      <c r="K1" s="9"/>
      <c r="L1" s="9"/>
      <c r="M1" s="9"/>
    </row>
    <row r="2" spans="1:13" ht="12.75">
      <c r="A2" s="150" t="s">
        <v>13</v>
      </c>
      <c r="B2" s="150"/>
      <c r="C2" s="150"/>
      <c r="D2" s="150"/>
      <c r="E2" s="150"/>
      <c r="F2" s="150"/>
      <c r="G2" s="150"/>
      <c r="H2" s="150"/>
      <c r="I2" s="9"/>
      <c r="J2" s="9"/>
      <c r="K2" s="9"/>
      <c r="L2" s="9"/>
      <c r="M2" s="9"/>
    </row>
    <row r="3" spans="1:13" ht="12.75">
      <c r="A3" s="150" t="s">
        <v>78</v>
      </c>
      <c r="B3" s="150"/>
      <c r="C3" s="150"/>
      <c r="D3" s="150"/>
      <c r="E3" s="150"/>
      <c r="F3" s="150"/>
      <c r="G3" s="150"/>
      <c r="H3" s="150"/>
      <c r="I3" s="9"/>
      <c r="J3" s="9"/>
      <c r="K3" s="9"/>
      <c r="L3" s="9"/>
      <c r="M3" s="9"/>
    </row>
    <row r="4" spans="1:13" ht="12.75">
      <c r="A4" s="151" t="s">
        <v>39</v>
      </c>
      <c r="B4" s="151"/>
      <c r="C4" s="151"/>
      <c r="D4" s="151"/>
      <c r="E4" s="151"/>
      <c r="F4" s="151"/>
      <c r="G4" s="151"/>
      <c r="H4" s="151"/>
      <c r="I4" s="9"/>
      <c r="J4" s="9"/>
      <c r="K4" s="9"/>
      <c r="L4" s="9"/>
      <c r="M4" s="9"/>
    </row>
    <row r="5" spans="1:13" ht="12.75">
      <c r="A5" s="9"/>
      <c r="B5" s="9"/>
      <c r="C5" s="9"/>
      <c r="D5" s="9"/>
      <c r="E5" s="9"/>
      <c r="F5" s="9"/>
      <c r="G5" s="9"/>
      <c r="H5" s="9"/>
      <c r="I5" s="9"/>
      <c r="J5" s="9"/>
      <c r="K5" s="9"/>
      <c r="L5" s="9"/>
      <c r="M5" s="9"/>
    </row>
    <row r="6" spans="1:13" ht="12.75">
      <c r="A6" s="50" t="s">
        <v>35</v>
      </c>
      <c r="B6" s="10" t="s">
        <v>41</v>
      </c>
      <c r="C6" s="11"/>
      <c r="D6" s="12"/>
      <c r="E6" s="13" t="s">
        <v>33</v>
      </c>
      <c r="F6" s="14"/>
      <c r="G6" s="14"/>
      <c r="H6" s="79" t="s">
        <v>109</v>
      </c>
      <c r="I6" s="9"/>
      <c r="J6" s="9"/>
      <c r="K6" s="9"/>
      <c r="L6" s="9"/>
      <c r="M6" s="9"/>
    </row>
    <row r="7" spans="1:13" ht="12.75">
      <c r="A7" s="51"/>
      <c r="B7" s="10" t="s">
        <v>42</v>
      </c>
      <c r="C7" s="11"/>
      <c r="D7" s="12"/>
      <c r="E7" s="13" t="s">
        <v>1</v>
      </c>
      <c r="F7" s="9"/>
      <c r="G7" s="89" t="s">
        <v>47</v>
      </c>
      <c r="H7" s="12"/>
      <c r="I7" s="9"/>
      <c r="J7" s="9"/>
      <c r="K7" s="9"/>
      <c r="L7" s="9"/>
      <c r="M7" s="9"/>
    </row>
    <row r="8" spans="1:13" ht="12.75">
      <c r="A8" s="52"/>
      <c r="B8" s="10" t="s">
        <v>43</v>
      </c>
      <c r="C8" s="11"/>
      <c r="D8" s="12"/>
      <c r="E8" s="13" t="s">
        <v>14</v>
      </c>
      <c r="F8" s="11"/>
      <c r="G8" s="11"/>
      <c r="H8" s="79" t="s">
        <v>44</v>
      </c>
      <c r="I8" s="59" t="s">
        <v>66</v>
      </c>
      <c r="J8" s="9"/>
      <c r="K8" s="9"/>
      <c r="L8" s="9"/>
      <c r="M8" s="9"/>
    </row>
    <row r="9" spans="1:9" ht="12.75">
      <c r="A9" s="53" t="s">
        <v>0</v>
      </c>
      <c r="B9" s="119" t="s">
        <v>54</v>
      </c>
      <c r="C9" s="11"/>
      <c r="D9" s="12"/>
      <c r="E9" s="9"/>
      <c r="F9" s="9"/>
      <c r="G9" s="9"/>
      <c r="H9" s="9"/>
      <c r="I9" s="9"/>
    </row>
    <row r="10" spans="1:9" ht="13.5" thickBot="1">
      <c r="A10" s="53" t="s">
        <v>2</v>
      </c>
      <c r="B10" s="15" t="s">
        <v>27</v>
      </c>
      <c r="C10" s="16"/>
      <c r="D10" s="12"/>
      <c r="E10" s="9"/>
      <c r="F10" s="9"/>
      <c r="G10" s="9"/>
      <c r="H10" s="9"/>
      <c r="I10" s="9"/>
    </row>
    <row r="11" spans="1:9" ht="13.5" thickBot="1">
      <c r="A11" s="54"/>
      <c r="B11" s="17"/>
      <c r="C11" s="18" t="s">
        <v>22</v>
      </c>
      <c r="D11"/>
      <c r="E11" s="73"/>
      <c r="F11" s="74"/>
      <c r="G11" s="81"/>
      <c r="H11" s="74"/>
      <c r="I11" s="76" t="s">
        <v>22</v>
      </c>
    </row>
    <row r="12" spans="1:9" ht="13.5" thickBot="1">
      <c r="A12" s="78" t="s">
        <v>103</v>
      </c>
      <c r="B12" s="17"/>
      <c r="C12" s="20">
        <f>SUM('October - March'!C12,'April - September'!C12)</f>
        <v>0</v>
      </c>
      <c r="D12"/>
      <c r="E12" s="82" t="s">
        <v>48</v>
      </c>
      <c r="F12" s="83"/>
      <c r="G12" s="84"/>
      <c r="H12" s="83"/>
      <c r="I12" s="20">
        <f>SUM('October - March'!I12,'April - September'!I12)</f>
        <v>0</v>
      </c>
    </row>
    <row r="13" spans="1:9" ht="15.75" thickBot="1">
      <c r="A13" s="78" t="s">
        <v>104</v>
      </c>
      <c r="B13" s="17"/>
      <c r="C13" s="97">
        <f>SUM('October - March'!C13,'April - September'!C13)</f>
        <v>0</v>
      </c>
      <c r="D13"/>
      <c r="E13" s="85" t="s">
        <v>49</v>
      </c>
      <c r="F13" s="73"/>
      <c r="G13" s="75"/>
      <c r="H13" s="73"/>
      <c r="I13" s="20">
        <f>SUM('October - March'!I13,'April - September'!I13)</f>
        <v>0</v>
      </c>
    </row>
    <row r="14" spans="1:9" ht="15.75" thickBot="1">
      <c r="A14" s="78" t="s">
        <v>105</v>
      </c>
      <c r="B14" s="21"/>
      <c r="C14" s="99">
        <f>SUM('October - March'!C14,'April - September'!C14)</f>
        <v>0</v>
      </c>
      <c r="D14"/>
      <c r="E14" s="85" t="s">
        <v>50</v>
      </c>
      <c r="F14" s="77"/>
      <c r="G14" s="80"/>
      <c r="H14" s="73"/>
      <c r="I14" s="20">
        <f>SUM('October - March'!I14,'April - September'!I14)</f>
        <v>0</v>
      </c>
    </row>
    <row r="15" spans="1:9" ht="13.5" thickBot="1">
      <c r="A15" s="55"/>
      <c r="B15" s="19"/>
      <c r="C15" s="22"/>
      <c r="D15" s="72"/>
      <c r="E15" s="85" t="s">
        <v>51</v>
      </c>
      <c r="F15" s="77"/>
      <c r="G15" s="77"/>
      <c r="H15" s="73"/>
      <c r="I15" s="20">
        <f>SUM('October - March'!I15,'April - September'!I15)</f>
        <v>0</v>
      </c>
    </row>
    <row r="16" spans="1:9" ht="13.5" thickBot="1">
      <c r="A16" s="55"/>
      <c r="B16" s="19"/>
      <c r="C16" s="22"/>
      <c r="D16" s="72"/>
      <c r="E16" s="85" t="s">
        <v>52</v>
      </c>
      <c r="F16" s="77"/>
      <c r="G16" s="77"/>
      <c r="H16" s="73"/>
      <c r="I16" s="20">
        <f>SUM('October - March'!I16,'April - September'!I16)</f>
        <v>0</v>
      </c>
    </row>
    <row r="17" spans="1:9" ht="13.5" thickBot="1">
      <c r="A17" s="55"/>
      <c r="B17" s="19"/>
      <c r="C17" s="22"/>
      <c r="D17" s="72"/>
      <c r="E17" s="86" t="s">
        <v>53</v>
      </c>
      <c r="F17" s="87"/>
      <c r="G17" s="87"/>
      <c r="H17" s="88"/>
      <c r="I17" s="20">
        <f>SUM('October - March'!I17,'April - September'!I17)</f>
        <v>0</v>
      </c>
    </row>
    <row r="18" spans="1:13" ht="13.5" thickBot="1">
      <c r="A18" s="55"/>
      <c r="B18" s="19"/>
      <c r="C18" s="22"/>
      <c r="D18" s="23"/>
      <c r="E18" s="22"/>
      <c r="F18" s="24"/>
      <c r="G18" s="24"/>
      <c r="H18" s="24"/>
      <c r="I18" s="9"/>
      <c r="J18" s="9"/>
      <c r="K18" s="9"/>
      <c r="L18" s="9"/>
      <c r="M18" s="9"/>
    </row>
    <row r="19" spans="1:8" ht="12.75">
      <c r="A19" s="69"/>
      <c r="B19" s="114" t="s">
        <v>98</v>
      </c>
      <c r="C19" s="115"/>
      <c r="D19" s="115"/>
      <c r="E19" s="115"/>
      <c r="F19" s="115"/>
      <c r="G19" s="115"/>
      <c r="H19" s="123" t="s">
        <v>97</v>
      </c>
    </row>
    <row r="20" spans="1:8" ht="12.75">
      <c r="A20" s="70"/>
      <c r="B20" s="116" t="s">
        <v>17</v>
      </c>
      <c r="C20" s="116" t="s">
        <v>18</v>
      </c>
      <c r="D20" s="116" t="s">
        <v>19</v>
      </c>
      <c r="E20" s="116" t="s">
        <v>20</v>
      </c>
      <c r="F20" s="116" t="s">
        <v>21</v>
      </c>
      <c r="G20" s="116" t="s">
        <v>93</v>
      </c>
      <c r="H20" s="121" t="s">
        <v>23</v>
      </c>
    </row>
    <row r="21" spans="1:8" ht="12.75">
      <c r="A21" s="109" t="s">
        <v>37</v>
      </c>
      <c r="B21" s="116" t="s">
        <v>18</v>
      </c>
      <c r="C21" s="116"/>
      <c r="D21" s="116"/>
      <c r="E21" s="116"/>
      <c r="F21" s="116" t="s">
        <v>20</v>
      </c>
      <c r="G21" s="116" t="s">
        <v>95</v>
      </c>
      <c r="H21" s="121" t="s">
        <v>24</v>
      </c>
    </row>
    <row r="22" spans="1:8" ht="12.75">
      <c r="A22" s="110" t="s">
        <v>15</v>
      </c>
      <c r="B22" s="117" t="s">
        <v>3</v>
      </c>
      <c r="C22" s="117" t="s">
        <v>4</v>
      </c>
      <c r="D22" s="117" t="s">
        <v>5</v>
      </c>
      <c r="E22" s="117" t="s">
        <v>6</v>
      </c>
      <c r="F22" s="117" t="s">
        <v>7</v>
      </c>
      <c r="G22" s="117" t="s">
        <v>8</v>
      </c>
      <c r="H22" s="122" t="s">
        <v>8</v>
      </c>
    </row>
    <row r="23" spans="1:8" ht="19.5" customHeight="1">
      <c r="A23" s="92" t="s">
        <v>16</v>
      </c>
      <c r="B23" s="44"/>
      <c r="C23" s="44"/>
      <c r="D23" s="44"/>
      <c r="E23" s="45"/>
      <c r="F23" s="46"/>
      <c r="G23" s="46"/>
      <c r="H23" s="71"/>
    </row>
    <row r="24" spans="1:8" ht="32.25" customHeight="1">
      <c r="A24" s="93" t="s">
        <v>101</v>
      </c>
      <c r="B24" s="118">
        <f>SUM('October - March'!B24,'April - September'!B24)</f>
        <v>0</v>
      </c>
      <c r="C24" s="118">
        <f>SUM('October - March'!C24,'April - September'!C24)</f>
        <v>0</v>
      </c>
      <c r="D24" s="118">
        <f>SUM('October - March'!D24,'April - September'!D24)</f>
        <v>0</v>
      </c>
      <c r="E24" s="118">
        <f>SUM('October - March'!E24,'April - September'!E24)</f>
        <v>0</v>
      </c>
      <c r="F24" s="118">
        <f>SUM('October - March'!F24,'April - September'!F24)</f>
        <v>0</v>
      </c>
      <c r="G24" s="118">
        <f>SUM('October - March'!G24,'April - September'!G24)</f>
        <v>0</v>
      </c>
      <c r="H24" s="111">
        <f>SUM(B24:G24)</f>
        <v>0</v>
      </c>
    </row>
    <row r="25" spans="1:8" ht="15.75">
      <c r="A25" s="93" t="s">
        <v>79</v>
      </c>
      <c r="B25" s="118">
        <f>SUM('October - March'!B25,'April - September'!B25)</f>
        <v>0</v>
      </c>
      <c r="C25" s="118">
        <f>SUM('October - March'!C25,'April - September'!C25)</f>
        <v>0</v>
      </c>
      <c r="D25" s="118">
        <f>SUM('October - March'!D25,'April - September'!D25)</f>
        <v>0</v>
      </c>
      <c r="E25" s="118">
        <f>SUM('October - March'!E25,'April - September'!E25)</f>
        <v>0</v>
      </c>
      <c r="F25" s="118">
        <f>SUM('October - March'!F25,'April - September'!F25)</f>
        <v>0</v>
      </c>
      <c r="G25" s="118">
        <f>SUM('October - March'!G25,'April - September'!G25)</f>
        <v>0</v>
      </c>
      <c r="H25" s="111">
        <f>SUM(B25:G25)</f>
        <v>0</v>
      </c>
    </row>
    <row r="26" spans="1:8" ht="31.5">
      <c r="A26" s="93" t="s">
        <v>45</v>
      </c>
      <c r="B26" s="118">
        <f>SUM('October - March'!B26,'April - September'!B26)</f>
        <v>0</v>
      </c>
      <c r="C26" s="118">
        <f>SUM('October - March'!C26,'April - September'!C26)</f>
        <v>0</v>
      </c>
      <c r="D26" s="118">
        <f>SUM('October - March'!D26,'April - September'!D26)</f>
        <v>0</v>
      </c>
      <c r="E26" s="118">
        <f>SUM('October - March'!E26,'April - September'!E26)</f>
        <v>0</v>
      </c>
      <c r="F26" s="118">
        <f>SUM('October - March'!F26,'April - September'!F26)</f>
        <v>0</v>
      </c>
      <c r="G26" s="118">
        <f>SUM('October - March'!G26,'April - September'!G26)</f>
        <v>0</v>
      </c>
      <c r="H26" s="111">
        <f aca="true" t="shared" si="0" ref="H26:H36">SUM(B26:G26)</f>
        <v>0</v>
      </c>
    </row>
    <row r="27" spans="1:8" ht="31.5">
      <c r="A27" s="93" t="s">
        <v>56</v>
      </c>
      <c r="B27" s="118">
        <f>SUM('October - March'!B27,'April - September'!B27)</f>
        <v>0</v>
      </c>
      <c r="C27" s="118">
        <f>SUM('October - March'!C27,'April - September'!C27)</f>
        <v>0</v>
      </c>
      <c r="D27" s="118">
        <f>SUM('October - March'!D27,'April - September'!D27)</f>
        <v>0</v>
      </c>
      <c r="E27" s="118">
        <f>SUM('October - March'!E27,'April - September'!E27)</f>
        <v>0</v>
      </c>
      <c r="F27" s="118">
        <f>SUM('October - March'!F27,'April - September'!F27)</f>
        <v>0</v>
      </c>
      <c r="G27" s="118">
        <f>SUM('October - March'!G27,'April - September'!G27)</f>
        <v>0</v>
      </c>
      <c r="H27" s="111">
        <f t="shared" si="0"/>
        <v>0</v>
      </c>
    </row>
    <row r="28" spans="1:8" ht="31.5">
      <c r="A28" s="93" t="s">
        <v>57</v>
      </c>
      <c r="B28" s="118">
        <f>SUM('October - March'!B28,'April - September'!B28)</f>
        <v>0</v>
      </c>
      <c r="C28" s="118">
        <f>SUM('October - March'!C28,'April - September'!C28)</f>
        <v>0</v>
      </c>
      <c r="D28" s="118">
        <f>SUM('October - March'!D28,'April - September'!D28)</f>
        <v>0</v>
      </c>
      <c r="E28" s="118">
        <f>SUM('October - March'!E28,'April - September'!E28)</f>
        <v>0</v>
      </c>
      <c r="F28" s="118">
        <f>SUM('October - March'!F28,'April - September'!F28)</f>
        <v>0</v>
      </c>
      <c r="G28" s="118">
        <f>SUM('October - March'!G28,'April - September'!G28)</f>
        <v>0</v>
      </c>
      <c r="H28" s="111">
        <f t="shared" si="0"/>
        <v>0</v>
      </c>
    </row>
    <row r="29" spans="1:8" ht="21" customHeight="1">
      <c r="A29" s="92" t="s">
        <v>46</v>
      </c>
      <c r="B29" s="44"/>
      <c r="C29" s="44"/>
      <c r="D29" s="44"/>
      <c r="E29" s="44"/>
      <c r="F29" s="44"/>
      <c r="G29" s="44"/>
      <c r="H29" s="46"/>
    </row>
    <row r="30" spans="1:8" ht="15.75">
      <c r="A30" s="93" t="s">
        <v>102</v>
      </c>
      <c r="B30" s="118">
        <f>SUM('October - March'!B30,'April - September'!B30)</f>
        <v>0</v>
      </c>
      <c r="C30" s="118">
        <f>SUM('October - March'!C30,'April - September'!C30)</f>
        <v>0</v>
      </c>
      <c r="D30" s="118">
        <f>SUM('October - March'!D30,'April - September'!D30)</f>
        <v>0</v>
      </c>
      <c r="E30" s="118">
        <f>SUM('October - March'!E30,'April - September'!E30)</f>
        <v>0</v>
      </c>
      <c r="F30" s="118">
        <f>SUM('October - March'!F30,'April - September'!F30)</f>
        <v>0</v>
      </c>
      <c r="G30" s="118">
        <f>SUM('October - March'!G30,'April - September'!G30)</f>
        <v>0</v>
      </c>
      <c r="H30" s="111">
        <f t="shared" si="0"/>
        <v>0</v>
      </c>
    </row>
    <row r="31" spans="1:8" ht="18.75" customHeight="1">
      <c r="A31" s="92" t="s">
        <v>80</v>
      </c>
      <c r="B31" s="44"/>
      <c r="C31" s="44"/>
      <c r="D31" s="44"/>
      <c r="E31" s="44"/>
      <c r="F31" s="44"/>
      <c r="G31" s="44"/>
      <c r="H31" s="46"/>
    </row>
    <row r="32" spans="1:8" ht="15.75">
      <c r="A32" s="93" t="s">
        <v>60</v>
      </c>
      <c r="B32" s="118">
        <f>SUM('October - March'!B32,'April - September'!B32)</f>
        <v>0</v>
      </c>
      <c r="C32" s="118">
        <f>SUM('October - March'!C32,'April - September'!C32)</f>
        <v>0</v>
      </c>
      <c r="D32" s="118">
        <f>SUM('October - March'!D32,'April - September'!D32)</f>
        <v>0</v>
      </c>
      <c r="E32" s="118">
        <f>SUM('October - March'!E32,'April - September'!E32)</f>
        <v>0</v>
      </c>
      <c r="F32" s="118">
        <f>SUM('October - March'!F32,'April - September'!F32)</f>
        <v>0</v>
      </c>
      <c r="G32" s="118">
        <f>SUM('October - March'!G32,'April - September'!G32)</f>
        <v>0</v>
      </c>
      <c r="H32" s="111">
        <f t="shared" si="0"/>
        <v>0</v>
      </c>
    </row>
    <row r="33" spans="1:8" ht="21" customHeight="1">
      <c r="A33" s="92" t="s">
        <v>81</v>
      </c>
      <c r="B33" s="44"/>
      <c r="C33" s="44"/>
      <c r="D33" s="44"/>
      <c r="E33" s="44"/>
      <c r="F33" s="44"/>
      <c r="G33" s="44"/>
      <c r="H33" s="46"/>
    </row>
    <row r="34" spans="1:8" ht="21" customHeight="1">
      <c r="A34" s="93" t="s">
        <v>82</v>
      </c>
      <c r="B34" s="118">
        <f>SUM('October - March'!B34,'April - September'!B34)</f>
        <v>0</v>
      </c>
      <c r="C34" s="118">
        <f>SUM('October - March'!C34,'April - September'!C34)</f>
        <v>0</v>
      </c>
      <c r="D34" s="118">
        <f>SUM('October - March'!D34,'April - September'!D34)</f>
        <v>0</v>
      </c>
      <c r="E34" s="118">
        <f>SUM('October - March'!E34,'April - September'!E34)</f>
        <v>0</v>
      </c>
      <c r="F34" s="118">
        <f>SUM('October - March'!F34,'April - September'!F34)</f>
        <v>0</v>
      </c>
      <c r="G34" s="118">
        <f>SUM('October - March'!G34,'April - September'!G34)</f>
        <v>0</v>
      </c>
      <c r="H34" s="111">
        <f t="shared" si="0"/>
        <v>0</v>
      </c>
    </row>
    <row r="35" spans="1:8" ht="21" customHeight="1">
      <c r="A35" s="91" t="s">
        <v>61</v>
      </c>
      <c r="B35" s="118">
        <f>SUM('October - March'!B35,'April - September'!B35)</f>
        <v>0</v>
      </c>
      <c r="C35" s="118">
        <f>SUM('October - March'!C35,'April - September'!C35)</f>
        <v>0</v>
      </c>
      <c r="D35" s="118">
        <f>SUM('October - March'!D35,'April - September'!D35)</f>
        <v>0</v>
      </c>
      <c r="E35" s="118">
        <f>SUM('October - March'!E35,'April - September'!E35)</f>
        <v>0</v>
      </c>
      <c r="F35" s="118">
        <f>SUM('October - March'!F35,'April - September'!F35)</f>
        <v>0</v>
      </c>
      <c r="G35" s="118">
        <f>SUM('October - March'!G35,'April - September'!G35)</f>
        <v>0</v>
      </c>
      <c r="H35" s="111">
        <f t="shared" si="0"/>
        <v>0</v>
      </c>
    </row>
    <row r="36" spans="1:8" ht="31.5">
      <c r="A36" s="93" t="s">
        <v>62</v>
      </c>
      <c r="B36" s="118">
        <f>SUM('October - March'!B36,'April - September'!B36)</f>
        <v>0</v>
      </c>
      <c r="C36" s="118">
        <f>SUM('October - March'!C36,'April - September'!C36)</f>
        <v>0</v>
      </c>
      <c r="D36" s="118">
        <f>SUM('October - March'!D36,'April - September'!D36)</f>
        <v>0</v>
      </c>
      <c r="E36" s="118">
        <f>SUM('October - March'!E36,'April - September'!E36)</f>
        <v>0</v>
      </c>
      <c r="F36" s="118">
        <f>SUM('October - March'!F36,'April - September'!F36)</f>
        <v>0</v>
      </c>
      <c r="G36" s="118">
        <f>SUM('October - March'!G36,'April - September'!G36)</f>
        <v>0</v>
      </c>
      <c r="H36" s="111">
        <f t="shared" si="0"/>
        <v>0</v>
      </c>
    </row>
    <row r="37" spans="1:8" ht="18" customHeight="1" thickBot="1">
      <c r="A37" s="113" t="s">
        <v>25</v>
      </c>
      <c r="B37" s="124">
        <f>SUM(B24:B36)</f>
        <v>0</v>
      </c>
      <c r="C37" s="124">
        <f aca="true" t="shared" si="1" ref="C37:H37">SUM(C24:C36)</f>
        <v>0</v>
      </c>
      <c r="D37" s="124">
        <f t="shared" si="1"/>
        <v>0</v>
      </c>
      <c r="E37" s="124">
        <f t="shared" si="1"/>
        <v>0</v>
      </c>
      <c r="F37" s="124">
        <f t="shared" si="1"/>
        <v>0</v>
      </c>
      <c r="G37" s="124">
        <f t="shared" si="1"/>
        <v>0</v>
      </c>
      <c r="H37" s="112">
        <f t="shared" si="1"/>
        <v>0</v>
      </c>
    </row>
    <row r="39" ht="12.75">
      <c r="A39" s="3" t="s">
        <v>34</v>
      </c>
    </row>
    <row r="40" ht="12.75">
      <c r="A40" s="3" t="s">
        <v>9</v>
      </c>
    </row>
    <row r="42" spans="1:5" ht="31.5">
      <c r="A42" s="6"/>
      <c r="B42" s="4"/>
      <c r="C42" s="4"/>
      <c r="D42" s="4"/>
      <c r="E42" s="4"/>
    </row>
    <row r="43" spans="1:5" ht="18.75" thickBot="1">
      <c r="A43" s="8" t="s">
        <v>11</v>
      </c>
      <c r="B43" s="7"/>
      <c r="C43" s="7"/>
      <c r="D43" s="7"/>
      <c r="E43" s="7"/>
    </row>
    <row r="44" spans="1:5" ht="18.75" thickBot="1">
      <c r="A44" s="8" t="s">
        <v>10</v>
      </c>
      <c r="B44" s="7"/>
      <c r="C44" s="7"/>
      <c r="D44" s="7"/>
      <c r="E44" s="7"/>
    </row>
  </sheetData>
  <sheetProtection password="C9C9" sheet="1"/>
  <mergeCells count="4">
    <mergeCell ref="A1:H1"/>
    <mergeCell ref="A2:H2"/>
    <mergeCell ref="A3:H3"/>
    <mergeCell ref="A4:H4"/>
  </mergeCells>
  <printOptions horizontalCentered="1"/>
  <pageMargins left="0" right="0" top="0" bottom="0" header="0.5" footer="0.5"/>
  <pageSetup fitToHeight="1" fitToWidth="1" horizontalDpi="600" verticalDpi="600" orientation="landscape" scale="66" r:id="rId1"/>
</worksheet>
</file>

<file path=xl/worksheets/sheet2.xml><?xml version="1.0" encoding="utf-8"?>
<worksheet xmlns="http://schemas.openxmlformats.org/spreadsheetml/2006/main" xmlns:r="http://schemas.openxmlformats.org/officeDocument/2006/relationships">
  <sheetPr>
    <pageSetUpPr fitToPage="1"/>
  </sheetPr>
  <dimension ref="A1:BE40"/>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77</v>
      </c>
    </row>
    <row r="2" spans="1:57" s="3" customFormat="1" ht="12.75">
      <c r="A2" s="56"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8.75" customHeight="1">
      <c r="A3" s="103" t="s">
        <v>37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5" t="s">
        <v>29</v>
      </c>
      <c r="BA3" s="105" t="s">
        <v>29</v>
      </c>
      <c r="BB3" s="105" t="s">
        <v>29</v>
      </c>
      <c r="BC3" s="105" t="s">
        <v>31</v>
      </c>
      <c r="BD3" s="105" t="s">
        <v>31</v>
      </c>
      <c r="BE3" s="105" t="s">
        <v>93</v>
      </c>
    </row>
    <row r="4" spans="1:57" ht="12.75" customHeight="1">
      <c r="A4" s="106" t="s">
        <v>15</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5" t="s">
        <v>32</v>
      </c>
      <c r="BA4" s="105" t="s">
        <v>32</v>
      </c>
      <c r="BB4" s="105" t="s">
        <v>32</v>
      </c>
      <c r="BC4" s="105" t="s">
        <v>32</v>
      </c>
      <c r="BD4" s="105" t="s">
        <v>32</v>
      </c>
      <c r="BE4" s="105" t="s">
        <v>95</v>
      </c>
    </row>
    <row r="5" spans="1:57" ht="21" customHeight="1">
      <c r="A5" s="68"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30">
      <c r="A6" s="60" t="s">
        <v>101</v>
      </c>
      <c r="B6" s="61">
        <v>0</v>
      </c>
      <c r="C6" s="61">
        <v>0</v>
      </c>
      <c r="D6" s="61">
        <v>0</v>
      </c>
      <c r="E6" s="61">
        <v>0</v>
      </c>
      <c r="F6" s="61">
        <v>0</v>
      </c>
      <c r="G6" s="61">
        <v>0</v>
      </c>
      <c r="H6" s="61">
        <v>0</v>
      </c>
      <c r="I6" s="61">
        <v>0</v>
      </c>
      <c r="J6" s="61">
        <v>0</v>
      </c>
      <c r="K6" s="61">
        <v>0</v>
      </c>
      <c r="L6" s="61">
        <v>0</v>
      </c>
      <c r="M6" s="61">
        <v>0</v>
      </c>
      <c r="N6" s="61">
        <v>0</v>
      </c>
      <c r="O6" s="61">
        <v>0</v>
      </c>
      <c r="P6" s="61">
        <v>0</v>
      </c>
      <c r="Q6" s="61">
        <v>0</v>
      </c>
      <c r="R6" s="61">
        <v>0</v>
      </c>
      <c r="S6" s="61">
        <v>0</v>
      </c>
      <c r="T6" s="61">
        <v>0</v>
      </c>
      <c r="U6" s="61">
        <v>0</v>
      </c>
      <c r="V6" s="61">
        <v>0</v>
      </c>
      <c r="W6" s="61">
        <v>0</v>
      </c>
      <c r="X6" s="61">
        <v>0</v>
      </c>
      <c r="Y6" s="61">
        <v>0</v>
      </c>
      <c r="Z6" s="61">
        <v>0</v>
      </c>
      <c r="AA6" s="61">
        <v>0</v>
      </c>
      <c r="AB6" s="61">
        <v>0</v>
      </c>
      <c r="AC6" s="61">
        <v>0</v>
      </c>
      <c r="AD6" s="61">
        <v>0</v>
      </c>
      <c r="AE6" s="61">
        <v>0</v>
      </c>
      <c r="AF6" s="61">
        <v>0</v>
      </c>
      <c r="AG6" s="61">
        <v>0</v>
      </c>
      <c r="AH6" s="61">
        <v>0</v>
      </c>
      <c r="AI6" s="61">
        <v>0</v>
      </c>
      <c r="AJ6" s="61">
        <v>0</v>
      </c>
      <c r="AK6" s="61">
        <v>0</v>
      </c>
      <c r="AL6" s="61">
        <v>0</v>
      </c>
      <c r="AM6" s="61">
        <v>0</v>
      </c>
      <c r="AN6" s="61">
        <v>0</v>
      </c>
      <c r="AO6" s="61">
        <v>0</v>
      </c>
      <c r="AP6" s="61">
        <v>0</v>
      </c>
      <c r="AQ6" s="61">
        <v>0</v>
      </c>
      <c r="AR6" s="61">
        <v>0</v>
      </c>
      <c r="AS6" s="61">
        <v>0</v>
      </c>
      <c r="AT6" s="61">
        <v>0</v>
      </c>
      <c r="AU6" s="61">
        <v>0</v>
      </c>
      <c r="AV6" s="61">
        <v>0</v>
      </c>
      <c r="AW6" s="61">
        <v>0</v>
      </c>
      <c r="AX6" s="61">
        <v>0</v>
      </c>
      <c r="AY6" s="61">
        <v>0</v>
      </c>
      <c r="AZ6" s="58">
        <f>COUNTIF(B6:AY6,"5")</f>
        <v>0</v>
      </c>
      <c r="BA6" s="58">
        <f>COUNTIF(B6:AY6,"4")</f>
        <v>0</v>
      </c>
      <c r="BB6" s="58">
        <f>COUNTIF(B6:AY6,"3")</f>
        <v>0</v>
      </c>
      <c r="BC6" s="58">
        <f>COUNTIF(B6:AY6,"2")</f>
        <v>0</v>
      </c>
      <c r="BD6" s="58">
        <f>COUNTIF(B6:AY6,"1")</f>
        <v>0</v>
      </c>
      <c r="BE6" s="58">
        <f>COUNTIF(B6:AY6,"NA")</f>
        <v>0</v>
      </c>
    </row>
    <row r="7" spans="1:57" s="58" customFormat="1" ht="30">
      <c r="A7" s="60" t="s">
        <v>55</v>
      </c>
      <c r="B7" s="61">
        <v>0</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c r="U7" s="61">
        <v>0</v>
      </c>
      <c r="V7" s="61">
        <v>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v>0</v>
      </c>
      <c r="AP7" s="61">
        <v>0</v>
      </c>
      <c r="AQ7" s="61">
        <v>0</v>
      </c>
      <c r="AR7" s="61">
        <v>0</v>
      </c>
      <c r="AS7" s="61">
        <v>0</v>
      </c>
      <c r="AT7" s="61">
        <v>0</v>
      </c>
      <c r="AU7" s="61">
        <v>0</v>
      </c>
      <c r="AV7" s="61">
        <v>0</v>
      </c>
      <c r="AW7" s="61">
        <v>0</v>
      </c>
      <c r="AX7" s="61">
        <v>0</v>
      </c>
      <c r="AY7" s="61">
        <v>0</v>
      </c>
      <c r="AZ7" s="58">
        <f>COUNTIF(B7:AY7,"5")</f>
        <v>0</v>
      </c>
      <c r="BA7" s="58">
        <f>COUNTIF(B7:AY7,"4")</f>
        <v>0</v>
      </c>
      <c r="BB7" s="58">
        <f>COUNTIF(B7:AY7,"3")</f>
        <v>0</v>
      </c>
      <c r="BC7" s="58">
        <f>COUNTIF(B7:AY7,"2")</f>
        <v>0</v>
      </c>
      <c r="BD7" s="58">
        <f>COUNTIF(B7:AY7,"1")</f>
        <v>0</v>
      </c>
      <c r="BE7" s="58">
        <f>COUNTIF(B7:AY7,"NA")</f>
        <v>0</v>
      </c>
    </row>
    <row r="8" spans="1:57" s="58" customFormat="1" ht="30">
      <c r="A8" s="60" t="s">
        <v>45</v>
      </c>
      <c r="B8" s="61">
        <v>0</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H8" s="61">
        <v>0</v>
      </c>
      <c r="AI8" s="61">
        <v>0</v>
      </c>
      <c r="AJ8" s="61">
        <v>0</v>
      </c>
      <c r="AK8" s="61">
        <v>0</v>
      </c>
      <c r="AL8" s="61">
        <v>0</v>
      </c>
      <c r="AM8" s="61">
        <v>0</v>
      </c>
      <c r="AN8" s="61">
        <v>0</v>
      </c>
      <c r="AO8" s="61">
        <v>0</v>
      </c>
      <c r="AP8" s="61">
        <v>0</v>
      </c>
      <c r="AQ8" s="61">
        <v>0</v>
      </c>
      <c r="AR8" s="61">
        <v>0</v>
      </c>
      <c r="AS8" s="61">
        <v>0</v>
      </c>
      <c r="AT8" s="61">
        <v>0</v>
      </c>
      <c r="AU8" s="61">
        <v>0</v>
      </c>
      <c r="AV8" s="61">
        <v>0</v>
      </c>
      <c r="AW8" s="61">
        <v>0</v>
      </c>
      <c r="AX8" s="61">
        <v>0</v>
      </c>
      <c r="AY8" s="61">
        <v>0</v>
      </c>
      <c r="AZ8" s="58">
        <f aca="true" t="shared" si="0" ref="AZ8:AZ18">COUNTIF(B8:AY8,"5")</f>
        <v>0</v>
      </c>
      <c r="BA8" s="58">
        <f aca="true" t="shared" si="1" ref="BA8:BA18">COUNTIF(B8:AY8,"4")</f>
        <v>0</v>
      </c>
      <c r="BB8" s="58">
        <f aca="true" t="shared" si="2" ref="BB8:BB18">COUNTIF(B8:AY8,"3")</f>
        <v>0</v>
      </c>
      <c r="BC8" s="58">
        <f aca="true" t="shared" si="3" ref="BC8:BC18">COUNTIF(B8:AY8,"2")</f>
        <v>0</v>
      </c>
      <c r="BD8" s="58">
        <f aca="true" t="shared" si="4" ref="BD8:BD18">COUNTIF(B8:AY8,"1")</f>
        <v>0</v>
      </c>
      <c r="BE8" s="58">
        <f aca="true" t="shared" si="5" ref="BE8:BE18">COUNTIF(B8:AY8,"NA")</f>
        <v>0</v>
      </c>
    </row>
    <row r="9" spans="1:57" s="58" customFormat="1" ht="30">
      <c r="A9" s="60" t="s">
        <v>56</v>
      </c>
      <c r="B9" s="61">
        <v>0</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c r="AH9" s="61">
        <v>0</v>
      </c>
      <c r="AI9" s="61">
        <v>0</v>
      </c>
      <c r="AJ9" s="61">
        <v>0</v>
      </c>
      <c r="AK9" s="61">
        <v>0</v>
      </c>
      <c r="AL9" s="61">
        <v>0</v>
      </c>
      <c r="AM9" s="61">
        <v>0</v>
      </c>
      <c r="AN9" s="61">
        <v>0</v>
      </c>
      <c r="AO9" s="61">
        <v>0</v>
      </c>
      <c r="AP9" s="61">
        <v>0</v>
      </c>
      <c r="AQ9" s="61">
        <v>0</v>
      </c>
      <c r="AR9" s="61">
        <v>0</v>
      </c>
      <c r="AS9" s="61">
        <v>0</v>
      </c>
      <c r="AT9" s="61">
        <v>0</v>
      </c>
      <c r="AU9" s="61">
        <v>0</v>
      </c>
      <c r="AV9" s="61">
        <v>0</v>
      </c>
      <c r="AW9" s="61">
        <v>0</v>
      </c>
      <c r="AX9" s="61">
        <v>0</v>
      </c>
      <c r="AY9" s="61">
        <v>0</v>
      </c>
      <c r="AZ9" s="58">
        <f t="shared" si="0"/>
        <v>0</v>
      </c>
      <c r="BA9" s="58">
        <f t="shared" si="1"/>
        <v>0</v>
      </c>
      <c r="BB9" s="58">
        <f t="shared" si="2"/>
        <v>0</v>
      </c>
      <c r="BC9" s="58">
        <f>COUNTIF(B9:AY9,"2")</f>
        <v>0</v>
      </c>
      <c r="BD9" s="58">
        <f t="shared" si="4"/>
        <v>0</v>
      </c>
      <c r="BE9" s="58">
        <f t="shared" si="5"/>
        <v>0</v>
      </c>
    </row>
    <row r="10" spans="1:57" s="58" customFormat="1" ht="30">
      <c r="A10" s="60" t="s">
        <v>57</v>
      </c>
      <c r="B10" s="61">
        <v>0</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H10" s="61">
        <v>0</v>
      </c>
      <c r="AI10" s="61">
        <v>0</v>
      </c>
      <c r="AJ10" s="61">
        <v>0</v>
      </c>
      <c r="AK10" s="61">
        <v>0</v>
      </c>
      <c r="AL10" s="61">
        <v>0</v>
      </c>
      <c r="AM10" s="61">
        <v>0</v>
      </c>
      <c r="AN10" s="61">
        <v>0</v>
      </c>
      <c r="AO10" s="61">
        <v>0</v>
      </c>
      <c r="AP10" s="61">
        <v>0</v>
      </c>
      <c r="AQ10" s="61">
        <v>0</v>
      </c>
      <c r="AR10" s="61">
        <v>0</v>
      </c>
      <c r="AS10" s="61">
        <v>0</v>
      </c>
      <c r="AT10" s="61">
        <v>0</v>
      </c>
      <c r="AU10" s="61">
        <v>0</v>
      </c>
      <c r="AV10" s="61">
        <v>0</v>
      </c>
      <c r="AW10" s="61">
        <v>0</v>
      </c>
      <c r="AX10" s="61">
        <v>0</v>
      </c>
      <c r="AY10" s="61">
        <v>0</v>
      </c>
      <c r="AZ10" s="58">
        <f t="shared" si="0"/>
        <v>0</v>
      </c>
      <c r="BA10" s="58">
        <f t="shared" si="1"/>
        <v>0</v>
      </c>
      <c r="BB10" s="58">
        <f t="shared" si="2"/>
        <v>0</v>
      </c>
      <c r="BC10" s="58">
        <f t="shared" si="3"/>
        <v>0</v>
      </c>
      <c r="BD10" s="58">
        <f t="shared" si="4"/>
        <v>0</v>
      </c>
      <c r="BE10" s="58">
        <f t="shared" si="5"/>
        <v>0</v>
      </c>
    </row>
    <row r="11" spans="1:57" s="58" customFormat="1" ht="21" customHeight="1">
      <c r="A11" s="68" t="s">
        <v>46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row>
    <row r="12" spans="1:57" s="58" customFormat="1" ht="15">
      <c r="A12" s="60" t="s">
        <v>102</v>
      </c>
      <c r="B12" s="61">
        <v>0</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61">
        <v>0</v>
      </c>
      <c r="AU12" s="61">
        <v>0</v>
      </c>
      <c r="AV12" s="61">
        <v>0</v>
      </c>
      <c r="AW12" s="61">
        <v>0</v>
      </c>
      <c r="AX12" s="61">
        <v>0</v>
      </c>
      <c r="AY12" s="61">
        <v>0</v>
      </c>
      <c r="AZ12" s="58">
        <f t="shared" si="0"/>
        <v>0</v>
      </c>
      <c r="BA12" s="58">
        <f t="shared" si="1"/>
        <v>0</v>
      </c>
      <c r="BB12" s="58">
        <f t="shared" si="2"/>
        <v>0</v>
      </c>
      <c r="BC12" s="58">
        <f t="shared" si="3"/>
        <v>0</v>
      </c>
      <c r="BD12" s="58">
        <f t="shared" si="4"/>
        <v>0</v>
      </c>
      <c r="BE12" s="58">
        <f t="shared" si="5"/>
        <v>0</v>
      </c>
    </row>
    <row r="13" spans="1:57" s="58" customFormat="1" ht="20.25" customHeight="1">
      <c r="A13" s="68" t="s">
        <v>38</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row>
    <row r="14" spans="1:57" s="58" customFormat="1" ht="15">
      <c r="A14" s="60" t="s">
        <v>60</v>
      </c>
      <c r="B14" s="61">
        <v>0</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58">
        <f t="shared" si="0"/>
        <v>0</v>
      </c>
      <c r="BA14" s="58">
        <f t="shared" si="1"/>
        <v>0</v>
      </c>
      <c r="BB14" s="58">
        <f t="shared" si="2"/>
        <v>0</v>
      </c>
      <c r="BC14" s="58">
        <f t="shared" si="3"/>
        <v>0</v>
      </c>
      <c r="BD14" s="58">
        <f t="shared" si="4"/>
        <v>0</v>
      </c>
      <c r="BE14" s="58">
        <f t="shared" si="5"/>
        <v>0</v>
      </c>
    </row>
    <row r="15" spans="1:57" s="58" customFormat="1" ht="21" customHeight="1">
      <c r="A15" s="68" t="s">
        <v>58</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row>
    <row r="16" spans="1:57" s="58" customFormat="1" ht="15">
      <c r="A16" s="60" t="s">
        <v>59</v>
      </c>
      <c r="B16" s="61">
        <v>0</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58">
        <f t="shared" si="0"/>
        <v>0</v>
      </c>
      <c r="BA16" s="58">
        <f t="shared" si="1"/>
        <v>0</v>
      </c>
      <c r="BB16" s="58">
        <f t="shared" si="2"/>
        <v>0</v>
      </c>
      <c r="BC16" s="58">
        <f t="shared" si="3"/>
        <v>0</v>
      </c>
      <c r="BD16" s="58">
        <f t="shared" si="4"/>
        <v>0</v>
      </c>
      <c r="BE16" s="58">
        <f t="shared" si="5"/>
        <v>0</v>
      </c>
    </row>
    <row r="17" spans="1:57" s="58" customFormat="1" ht="19.5" customHeight="1">
      <c r="A17" s="60" t="s">
        <v>61</v>
      </c>
      <c r="B17" s="61">
        <v>0</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58">
        <f t="shared" si="0"/>
        <v>0</v>
      </c>
      <c r="BA17" s="58">
        <f t="shared" si="1"/>
        <v>0</v>
      </c>
      <c r="BB17" s="58">
        <f>COUNTIF(B17:AY17,"3")</f>
        <v>0</v>
      </c>
      <c r="BC17" s="58">
        <f t="shared" si="3"/>
        <v>0</v>
      </c>
      <c r="BD17" s="58">
        <f t="shared" si="4"/>
        <v>0</v>
      </c>
      <c r="BE17" s="58">
        <f t="shared" si="5"/>
        <v>0</v>
      </c>
    </row>
    <row r="18" spans="1:57" s="58" customFormat="1" ht="30">
      <c r="A18" s="60" t="s">
        <v>62</v>
      </c>
      <c r="B18" s="61">
        <v>0</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58">
        <f t="shared" si="0"/>
        <v>0</v>
      </c>
      <c r="BA18" s="58">
        <f t="shared" si="1"/>
        <v>0</v>
      </c>
      <c r="BB18" s="58">
        <f t="shared" si="2"/>
        <v>0</v>
      </c>
      <c r="BC18" s="58">
        <f t="shared" si="3"/>
        <v>0</v>
      </c>
      <c r="BD18" s="58">
        <f t="shared" si="4"/>
        <v>0</v>
      </c>
      <c r="BE18" s="58">
        <f t="shared" si="5"/>
        <v>0</v>
      </c>
    </row>
    <row r="19" spans="1:57" s="3" customFormat="1" ht="27" customHeight="1">
      <c r="A19" s="107" t="s">
        <v>25</v>
      </c>
      <c r="B19" s="108">
        <f>SUM(B6:B18)</f>
        <v>0</v>
      </c>
      <c r="C19" s="108">
        <f aca="true" t="shared" si="6" ref="C19:BD19">SUM(C6:C18)</f>
        <v>0</v>
      </c>
      <c r="D19" s="108">
        <f t="shared" si="6"/>
        <v>0</v>
      </c>
      <c r="E19" s="108">
        <f>SUM(E6:E18)</f>
        <v>0</v>
      </c>
      <c r="F19" s="108">
        <f t="shared" si="6"/>
        <v>0</v>
      </c>
      <c r="G19" s="108">
        <f t="shared" si="6"/>
        <v>0</v>
      </c>
      <c r="H19" s="108">
        <f t="shared" si="6"/>
        <v>0</v>
      </c>
      <c r="I19" s="108">
        <f t="shared" si="6"/>
        <v>0</v>
      </c>
      <c r="J19" s="108">
        <f t="shared" si="6"/>
        <v>0</v>
      </c>
      <c r="K19" s="108">
        <f t="shared" si="6"/>
        <v>0</v>
      </c>
      <c r="L19" s="108">
        <f t="shared" si="6"/>
        <v>0</v>
      </c>
      <c r="M19" s="108">
        <f t="shared" si="6"/>
        <v>0</v>
      </c>
      <c r="N19" s="108">
        <f t="shared" si="6"/>
        <v>0</v>
      </c>
      <c r="O19" s="108">
        <f t="shared" si="6"/>
        <v>0</v>
      </c>
      <c r="P19" s="108">
        <f t="shared" si="6"/>
        <v>0</v>
      </c>
      <c r="Q19" s="108">
        <f t="shared" si="6"/>
        <v>0</v>
      </c>
      <c r="R19" s="108">
        <f t="shared" si="6"/>
        <v>0</v>
      </c>
      <c r="S19" s="108">
        <f t="shared" si="6"/>
        <v>0</v>
      </c>
      <c r="T19" s="108">
        <f t="shared" si="6"/>
        <v>0</v>
      </c>
      <c r="U19" s="108">
        <f t="shared" si="6"/>
        <v>0</v>
      </c>
      <c r="V19" s="108">
        <f t="shared" si="6"/>
        <v>0</v>
      </c>
      <c r="W19" s="108">
        <f t="shared" si="6"/>
        <v>0</v>
      </c>
      <c r="X19" s="108">
        <f t="shared" si="6"/>
        <v>0</v>
      </c>
      <c r="Y19" s="108">
        <f t="shared" si="6"/>
        <v>0</v>
      </c>
      <c r="Z19" s="108">
        <f t="shared" si="6"/>
        <v>0</v>
      </c>
      <c r="AA19" s="108">
        <f t="shared" si="6"/>
        <v>0</v>
      </c>
      <c r="AB19" s="108">
        <f t="shared" si="6"/>
        <v>0</v>
      </c>
      <c r="AC19" s="108">
        <f t="shared" si="6"/>
        <v>0</v>
      </c>
      <c r="AD19" s="108">
        <f t="shared" si="6"/>
        <v>0</v>
      </c>
      <c r="AE19" s="108">
        <f t="shared" si="6"/>
        <v>0</v>
      </c>
      <c r="AF19" s="108">
        <f t="shared" si="6"/>
        <v>0</v>
      </c>
      <c r="AG19" s="108">
        <f t="shared" si="6"/>
        <v>0</v>
      </c>
      <c r="AH19" s="108">
        <f t="shared" si="6"/>
        <v>0</v>
      </c>
      <c r="AI19" s="108">
        <f t="shared" si="6"/>
        <v>0</v>
      </c>
      <c r="AJ19" s="108">
        <f t="shared" si="6"/>
        <v>0</v>
      </c>
      <c r="AK19" s="108">
        <f t="shared" si="6"/>
        <v>0</v>
      </c>
      <c r="AL19" s="108">
        <f t="shared" si="6"/>
        <v>0</v>
      </c>
      <c r="AM19" s="108">
        <f t="shared" si="6"/>
        <v>0</v>
      </c>
      <c r="AN19" s="108">
        <f t="shared" si="6"/>
        <v>0</v>
      </c>
      <c r="AO19" s="108">
        <f t="shared" si="6"/>
        <v>0</v>
      </c>
      <c r="AP19" s="108">
        <f t="shared" si="6"/>
        <v>0</v>
      </c>
      <c r="AQ19" s="108">
        <f t="shared" si="6"/>
        <v>0</v>
      </c>
      <c r="AR19" s="108">
        <f t="shared" si="6"/>
        <v>0</v>
      </c>
      <c r="AS19" s="108">
        <f t="shared" si="6"/>
        <v>0</v>
      </c>
      <c r="AT19" s="108">
        <f t="shared" si="6"/>
        <v>0</v>
      </c>
      <c r="AU19" s="108">
        <f t="shared" si="6"/>
        <v>0</v>
      </c>
      <c r="AV19" s="108">
        <f t="shared" si="6"/>
        <v>0</v>
      </c>
      <c r="AW19" s="108">
        <f t="shared" si="6"/>
        <v>0</v>
      </c>
      <c r="AX19" s="108">
        <f t="shared" si="6"/>
        <v>0</v>
      </c>
      <c r="AY19" s="108">
        <f t="shared" si="6"/>
        <v>0</v>
      </c>
      <c r="AZ19" s="108">
        <f t="shared" si="6"/>
        <v>0</v>
      </c>
      <c r="BA19" s="108">
        <f t="shared" si="6"/>
        <v>0</v>
      </c>
      <c r="BB19" s="108">
        <f t="shared" si="6"/>
        <v>0</v>
      </c>
      <c r="BC19" s="108">
        <f t="shared" si="6"/>
        <v>0</v>
      </c>
      <c r="BD19" s="108">
        <f t="shared" si="6"/>
        <v>0</v>
      </c>
      <c r="BE19" s="108">
        <f>SUM(BE6:BE18)</f>
        <v>0</v>
      </c>
    </row>
    <row r="25" ht="27" thickBot="1">
      <c r="A25" s="94"/>
    </row>
    <row r="26" spans="1:5" ht="13.5" thickBot="1">
      <c r="A26" s="95"/>
      <c r="B26" s="135" t="s">
        <v>83</v>
      </c>
      <c r="C26" s="136"/>
      <c r="D26" s="136"/>
      <c r="E26" s="137"/>
    </row>
    <row r="27" spans="1:5" ht="15">
      <c r="A27" s="82" t="s">
        <v>84</v>
      </c>
      <c r="B27" s="138">
        <v>0</v>
      </c>
      <c r="C27" s="138"/>
      <c r="D27" s="138"/>
      <c r="E27" s="139"/>
    </row>
    <row r="28" spans="1:5" ht="15">
      <c r="A28" s="85" t="s">
        <v>85</v>
      </c>
      <c r="B28" s="140">
        <v>0</v>
      </c>
      <c r="C28" s="141"/>
      <c r="D28" s="141"/>
      <c r="E28" s="142"/>
    </row>
    <row r="29" spans="1:5" ht="15.75" thickBot="1">
      <c r="A29" s="86" t="s">
        <v>86</v>
      </c>
      <c r="B29" s="143">
        <v>0</v>
      </c>
      <c r="C29" s="143"/>
      <c r="D29" s="143"/>
      <c r="E29" s="144"/>
    </row>
    <row r="33" ht="13.5" thickBot="1"/>
    <row r="34" spans="1:5" ht="13.5" thickBot="1">
      <c r="A34" s="88"/>
      <c r="B34" s="145" t="s">
        <v>83</v>
      </c>
      <c r="C34" s="146"/>
      <c r="D34" s="146"/>
      <c r="E34" s="147"/>
    </row>
    <row r="35" spans="1:5" ht="12.75">
      <c r="A35" s="77" t="s">
        <v>48</v>
      </c>
      <c r="B35" s="148">
        <v>0</v>
      </c>
      <c r="C35" s="148"/>
      <c r="D35" s="148"/>
      <c r="E35" s="149"/>
    </row>
    <row r="36" spans="1:5" ht="12.75">
      <c r="A36" s="55" t="s">
        <v>49</v>
      </c>
      <c r="B36" s="125">
        <v>0</v>
      </c>
      <c r="C36" s="125"/>
      <c r="D36" s="125"/>
      <c r="E36" s="126"/>
    </row>
    <row r="37" spans="1:5" ht="12.75">
      <c r="A37" s="77" t="s">
        <v>87</v>
      </c>
      <c r="B37" s="127">
        <v>0</v>
      </c>
      <c r="C37" s="127"/>
      <c r="D37" s="127"/>
      <c r="E37" s="128"/>
    </row>
    <row r="38" spans="1:5" ht="12.75">
      <c r="A38" s="77" t="s">
        <v>88</v>
      </c>
      <c r="B38" s="129">
        <v>0</v>
      </c>
      <c r="C38" s="129"/>
      <c r="D38" s="129"/>
      <c r="E38" s="130"/>
    </row>
    <row r="39" spans="1:5" ht="12.75">
      <c r="A39" s="55" t="s">
        <v>89</v>
      </c>
      <c r="B39" s="131">
        <v>0</v>
      </c>
      <c r="C39" s="131"/>
      <c r="D39" s="131"/>
      <c r="E39" s="132"/>
    </row>
    <row r="40" spans="1:5" ht="13.5" thickBot="1">
      <c r="A40" s="96" t="s">
        <v>90</v>
      </c>
      <c r="B40" s="133">
        <v>0</v>
      </c>
      <c r="C40" s="133"/>
      <c r="D40" s="133"/>
      <c r="E40" s="134"/>
    </row>
  </sheetData>
  <sheetProtection/>
  <mergeCells count="11">
    <mergeCell ref="B35:E35"/>
    <mergeCell ref="B36:E36"/>
    <mergeCell ref="B37:E37"/>
    <mergeCell ref="B38:E38"/>
    <mergeCell ref="B39:E39"/>
    <mergeCell ref="B40:E40"/>
    <mergeCell ref="B26:E26"/>
    <mergeCell ref="B27:E27"/>
    <mergeCell ref="B28:E28"/>
    <mergeCell ref="B29:E29"/>
    <mergeCell ref="B34:E34"/>
  </mergeCells>
  <printOptions/>
  <pageMargins left="0.55" right="0.41" top="0.73" bottom="0.66" header="0.5" footer="0.5"/>
  <pageSetup fitToWidth="2" fitToHeight="1" horizontalDpi="600" verticalDpi="600" orientation="landscape" scale="72"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E40"/>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67</v>
      </c>
    </row>
    <row r="2" spans="1:57" s="3" customFormat="1" ht="12.75">
      <c r="A2" s="56"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8.75" customHeight="1">
      <c r="A3" s="103" t="s">
        <v>37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5" t="s">
        <v>29</v>
      </c>
      <c r="BA3" s="105" t="s">
        <v>29</v>
      </c>
      <c r="BB3" s="105" t="s">
        <v>29</v>
      </c>
      <c r="BC3" s="105" t="s">
        <v>31</v>
      </c>
      <c r="BD3" s="105" t="s">
        <v>31</v>
      </c>
      <c r="BE3" s="105" t="s">
        <v>93</v>
      </c>
    </row>
    <row r="4" spans="1:57" ht="12.75" customHeight="1">
      <c r="A4" s="106" t="s">
        <v>15</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5" t="s">
        <v>32</v>
      </c>
      <c r="BA4" s="105" t="s">
        <v>32</v>
      </c>
      <c r="BB4" s="105" t="s">
        <v>32</v>
      </c>
      <c r="BC4" s="105" t="s">
        <v>32</v>
      </c>
      <c r="BD4" s="105" t="s">
        <v>32</v>
      </c>
      <c r="BE4" s="105" t="s">
        <v>95</v>
      </c>
    </row>
    <row r="5" spans="1:57" ht="21" customHeight="1">
      <c r="A5" s="68"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30">
      <c r="A6" s="60" t="s">
        <v>101</v>
      </c>
      <c r="B6" s="61">
        <v>0</v>
      </c>
      <c r="C6" s="61">
        <v>0</v>
      </c>
      <c r="D6" s="61">
        <v>0</v>
      </c>
      <c r="E6" s="61">
        <v>0</v>
      </c>
      <c r="F6" s="61">
        <v>0</v>
      </c>
      <c r="G6" s="61">
        <v>0</v>
      </c>
      <c r="H6" s="61">
        <v>0</v>
      </c>
      <c r="I6" s="61">
        <v>0</v>
      </c>
      <c r="J6" s="61">
        <v>0</v>
      </c>
      <c r="K6" s="61">
        <v>0</v>
      </c>
      <c r="L6" s="61">
        <v>0</v>
      </c>
      <c r="M6" s="61">
        <v>0</v>
      </c>
      <c r="N6" s="61">
        <v>0</v>
      </c>
      <c r="O6" s="61">
        <v>0</v>
      </c>
      <c r="P6" s="61">
        <v>0</v>
      </c>
      <c r="Q6" s="61">
        <v>0</v>
      </c>
      <c r="R6" s="61">
        <v>0</v>
      </c>
      <c r="S6" s="61">
        <v>0</v>
      </c>
      <c r="T6" s="61">
        <v>0</v>
      </c>
      <c r="U6" s="61">
        <v>0</v>
      </c>
      <c r="V6" s="61">
        <v>0</v>
      </c>
      <c r="W6" s="61">
        <v>0</v>
      </c>
      <c r="X6" s="61">
        <v>0</v>
      </c>
      <c r="Y6" s="61">
        <v>0</v>
      </c>
      <c r="Z6" s="61">
        <v>0</v>
      </c>
      <c r="AA6" s="61">
        <v>0</v>
      </c>
      <c r="AB6" s="61">
        <v>0</v>
      </c>
      <c r="AC6" s="61">
        <v>0</v>
      </c>
      <c r="AD6" s="61">
        <v>0</v>
      </c>
      <c r="AE6" s="61">
        <v>0</v>
      </c>
      <c r="AF6" s="61">
        <v>0</v>
      </c>
      <c r="AG6" s="61">
        <v>0</v>
      </c>
      <c r="AH6" s="61">
        <v>0</v>
      </c>
      <c r="AI6" s="61">
        <v>0</v>
      </c>
      <c r="AJ6" s="61">
        <v>0</v>
      </c>
      <c r="AK6" s="61">
        <v>0</v>
      </c>
      <c r="AL6" s="61">
        <v>0</v>
      </c>
      <c r="AM6" s="61">
        <v>0</v>
      </c>
      <c r="AN6" s="61">
        <v>0</v>
      </c>
      <c r="AO6" s="61">
        <v>0</v>
      </c>
      <c r="AP6" s="61">
        <v>0</v>
      </c>
      <c r="AQ6" s="61">
        <v>0</v>
      </c>
      <c r="AR6" s="61">
        <v>0</v>
      </c>
      <c r="AS6" s="61">
        <v>0</v>
      </c>
      <c r="AT6" s="61">
        <v>0</v>
      </c>
      <c r="AU6" s="61">
        <v>0</v>
      </c>
      <c r="AV6" s="61">
        <v>0</v>
      </c>
      <c r="AW6" s="61">
        <v>0</v>
      </c>
      <c r="AX6" s="61">
        <v>0</v>
      </c>
      <c r="AY6" s="61">
        <v>0</v>
      </c>
      <c r="AZ6" s="58">
        <f>COUNTIF(B6:AY6,"5")</f>
        <v>0</v>
      </c>
      <c r="BA6" s="58">
        <f>COUNTIF(B6:AY6,"4")</f>
        <v>0</v>
      </c>
      <c r="BB6" s="58">
        <f>COUNTIF(B6:AY6,"3")</f>
        <v>0</v>
      </c>
      <c r="BC6" s="58">
        <f>COUNTIF(B6:AY6,"2")</f>
        <v>0</v>
      </c>
      <c r="BD6" s="58">
        <f>COUNTIF(B6:AY6,"1")</f>
        <v>0</v>
      </c>
      <c r="BE6" s="58">
        <f>COUNTIF(B6:AY6,"NA")</f>
        <v>0</v>
      </c>
    </row>
    <row r="7" spans="1:57" s="58" customFormat="1" ht="30">
      <c r="A7" s="60" t="s">
        <v>55</v>
      </c>
      <c r="B7" s="61">
        <v>0</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c r="U7" s="61">
        <v>0</v>
      </c>
      <c r="V7" s="61">
        <v>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v>0</v>
      </c>
      <c r="AP7" s="61">
        <v>0</v>
      </c>
      <c r="AQ7" s="61">
        <v>0</v>
      </c>
      <c r="AR7" s="61">
        <v>0</v>
      </c>
      <c r="AS7" s="61">
        <v>0</v>
      </c>
      <c r="AT7" s="61">
        <v>0</v>
      </c>
      <c r="AU7" s="61">
        <v>0</v>
      </c>
      <c r="AV7" s="61">
        <v>0</v>
      </c>
      <c r="AW7" s="61">
        <v>0</v>
      </c>
      <c r="AX7" s="61">
        <v>0</v>
      </c>
      <c r="AY7" s="61">
        <v>0</v>
      </c>
      <c r="AZ7" s="58">
        <f>COUNTIF(B7:AY7,"5")</f>
        <v>0</v>
      </c>
      <c r="BA7" s="58">
        <f>COUNTIF(B7:AY7,"4")</f>
        <v>0</v>
      </c>
      <c r="BB7" s="58">
        <f>COUNTIF(B7:AY7,"3")</f>
        <v>0</v>
      </c>
      <c r="BC7" s="58">
        <f>COUNTIF(B7:AY7,"2")</f>
        <v>0</v>
      </c>
      <c r="BD7" s="58">
        <f>COUNTIF(B7:AY7,"1")</f>
        <v>0</v>
      </c>
      <c r="BE7" s="58">
        <f>COUNTIF(B7:AY7,"NA")</f>
        <v>0</v>
      </c>
    </row>
    <row r="8" spans="1:57" s="58" customFormat="1" ht="30">
      <c r="A8" s="60" t="s">
        <v>45</v>
      </c>
      <c r="B8" s="61">
        <v>0</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H8" s="61">
        <v>0</v>
      </c>
      <c r="AI8" s="61">
        <v>0</v>
      </c>
      <c r="AJ8" s="61">
        <v>0</v>
      </c>
      <c r="AK8" s="61">
        <v>0</v>
      </c>
      <c r="AL8" s="61">
        <v>0</v>
      </c>
      <c r="AM8" s="61">
        <v>0</v>
      </c>
      <c r="AN8" s="61">
        <v>0</v>
      </c>
      <c r="AO8" s="61">
        <v>0</v>
      </c>
      <c r="AP8" s="61">
        <v>0</v>
      </c>
      <c r="AQ8" s="61">
        <v>0</v>
      </c>
      <c r="AR8" s="61">
        <v>0</v>
      </c>
      <c r="AS8" s="61">
        <v>0</v>
      </c>
      <c r="AT8" s="61">
        <v>0</v>
      </c>
      <c r="AU8" s="61">
        <v>0</v>
      </c>
      <c r="AV8" s="61">
        <v>0</v>
      </c>
      <c r="AW8" s="61">
        <v>0</v>
      </c>
      <c r="AX8" s="61">
        <v>0</v>
      </c>
      <c r="AY8" s="61">
        <v>0</v>
      </c>
      <c r="AZ8" s="58">
        <f aca="true" t="shared" si="0" ref="AZ8:AZ18">COUNTIF(B8:AY8,"5")</f>
        <v>0</v>
      </c>
      <c r="BA8" s="58">
        <f aca="true" t="shared" si="1" ref="BA8:BA18">COUNTIF(B8:AY8,"4")</f>
        <v>0</v>
      </c>
      <c r="BB8" s="58">
        <f aca="true" t="shared" si="2" ref="BB8:BB18">COUNTIF(B8:AY8,"3")</f>
        <v>0</v>
      </c>
      <c r="BC8" s="58">
        <f aca="true" t="shared" si="3" ref="BC8:BC18">COUNTIF(B8:AY8,"2")</f>
        <v>0</v>
      </c>
      <c r="BD8" s="58">
        <f aca="true" t="shared" si="4" ref="BD8:BD18">COUNTIF(B8:AY8,"1")</f>
        <v>0</v>
      </c>
      <c r="BE8" s="58">
        <f aca="true" t="shared" si="5" ref="BE8:BE18">COUNTIF(B8:AY8,"NA")</f>
        <v>0</v>
      </c>
    </row>
    <row r="9" spans="1:57" s="58" customFormat="1" ht="30">
      <c r="A9" s="60" t="s">
        <v>56</v>
      </c>
      <c r="B9" s="61">
        <v>0</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c r="AH9" s="61">
        <v>0</v>
      </c>
      <c r="AI9" s="61">
        <v>0</v>
      </c>
      <c r="AJ9" s="61">
        <v>0</v>
      </c>
      <c r="AK9" s="61">
        <v>0</v>
      </c>
      <c r="AL9" s="61">
        <v>0</v>
      </c>
      <c r="AM9" s="61">
        <v>0</v>
      </c>
      <c r="AN9" s="61">
        <v>0</v>
      </c>
      <c r="AO9" s="61">
        <v>0</v>
      </c>
      <c r="AP9" s="61">
        <v>0</v>
      </c>
      <c r="AQ9" s="61">
        <v>0</v>
      </c>
      <c r="AR9" s="61">
        <v>0</v>
      </c>
      <c r="AS9" s="61">
        <v>0</v>
      </c>
      <c r="AT9" s="61">
        <v>0</v>
      </c>
      <c r="AU9" s="61">
        <v>0</v>
      </c>
      <c r="AV9" s="61">
        <v>0</v>
      </c>
      <c r="AW9" s="61">
        <v>0</v>
      </c>
      <c r="AX9" s="61">
        <v>0</v>
      </c>
      <c r="AY9" s="61">
        <v>0</v>
      </c>
      <c r="AZ9" s="58">
        <f t="shared" si="0"/>
        <v>0</v>
      </c>
      <c r="BA9" s="58">
        <f t="shared" si="1"/>
        <v>0</v>
      </c>
      <c r="BB9" s="58">
        <f t="shared" si="2"/>
        <v>0</v>
      </c>
      <c r="BC9" s="58">
        <f>COUNTIF(B9:AY9,"2")</f>
        <v>0</v>
      </c>
      <c r="BD9" s="58">
        <f t="shared" si="4"/>
        <v>0</v>
      </c>
      <c r="BE9" s="58">
        <f t="shared" si="5"/>
        <v>0</v>
      </c>
    </row>
    <row r="10" spans="1:57" s="58" customFormat="1" ht="30">
      <c r="A10" s="60" t="s">
        <v>57</v>
      </c>
      <c r="B10" s="61">
        <v>0</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H10" s="61">
        <v>0</v>
      </c>
      <c r="AI10" s="61">
        <v>0</v>
      </c>
      <c r="AJ10" s="61">
        <v>0</v>
      </c>
      <c r="AK10" s="61">
        <v>0</v>
      </c>
      <c r="AL10" s="61">
        <v>0</v>
      </c>
      <c r="AM10" s="61">
        <v>0</v>
      </c>
      <c r="AN10" s="61">
        <v>0</v>
      </c>
      <c r="AO10" s="61">
        <v>0</v>
      </c>
      <c r="AP10" s="61">
        <v>0</v>
      </c>
      <c r="AQ10" s="61">
        <v>0</v>
      </c>
      <c r="AR10" s="61">
        <v>0</v>
      </c>
      <c r="AS10" s="61">
        <v>0</v>
      </c>
      <c r="AT10" s="61">
        <v>0</v>
      </c>
      <c r="AU10" s="61">
        <v>0</v>
      </c>
      <c r="AV10" s="61">
        <v>0</v>
      </c>
      <c r="AW10" s="61">
        <v>0</v>
      </c>
      <c r="AX10" s="61">
        <v>0</v>
      </c>
      <c r="AY10" s="61">
        <v>0</v>
      </c>
      <c r="AZ10" s="58">
        <f t="shared" si="0"/>
        <v>0</v>
      </c>
      <c r="BA10" s="58">
        <f t="shared" si="1"/>
        <v>0</v>
      </c>
      <c r="BB10" s="58">
        <f t="shared" si="2"/>
        <v>0</v>
      </c>
      <c r="BC10" s="58">
        <f t="shared" si="3"/>
        <v>0</v>
      </c>
      <c r="BD10" s="58">
        <f t="shared" si="4"/>
        <v>0</v>
      </c>
      <c r="BE10" s="58">
        <f t="shared" si="5"/>
        <v>0</v>
      </c>
    </row>
    <row r="11" spans="1:57" s="58" customFormat="1" ht="21" customHeight="1">
      <c r="A11" s="68" t="s">
        <v>46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row>
    <row r="12" spans="1:57" s="58" customFormat="1" ht="15">
      <c r="A12" s="60" t="s">
        <v>102</v>
      </c>
      <c r="B12" s="61">
        <v>0</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61">
        <v>0</v>
      </c>
      <c r="AU12" s="61">
        <v>0</v>
      </c>
      <c r="AV12" s="61">
        <v>0</v>
      </c>
      <c r="AW12" s="61">
        <v>0</v>
      </c>
      <c r="AX12" s="61">
        <v>0</v>
      </c>
      <c r="AY12" s="61">
        <v>0</v>
      </c>
      <c r="AZ12" s="58">
        <f t="shared" si="0"/>
        <v>0</v>
      </c>
      <c r="BA12" s="58">
        <f t="shared" si="1"/>
        <v>0</v>
      </c>
      <c r="BB12" s="58">
        <f t="shared" si="2"/>
        <v>0</v>
      </c>
      <c r="BC12" s="58">
        <f t="shared" si="3"/>
        <v>0</v>
      </c>
      <c r="BD12" s="58">
        <f t="shared" si="4"/>
        <v>0</v>
      </c>
      <c r="BE12" s="58">
        <f t="shared" si="5"/>
        <v>0</v>
      </c>
    </row>
    <row r="13" spans="1:57" s="58" customFormat="1" ht="20.25" customHeight="1">
      <c r="A13" s="68" t="s">
        <v>38</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row>
    <row r="14" spans="1:57" s="58" customFormat="1" ht="15">
      <c r="A14" s="60" t="s">
        <v>60</v>
      </c>
      <c r="B14" s="61">
        <v>0</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58">
        <f t="shared" si="0"/>
        <v>0</v>
      </c>
      <c r="BA14" s="58">
        <f t="shared" si="1"/>
        <v>0</v>
      </c>
      <c r="BB14" s="58">
        <f t="shared" si="2"/>
        <v>0</v>
      </c>
      <c r="BC14" s="58">
        <f t="shared" si="3"/>
        <v>0</v>
      </c>
      <c r="BD14" s="58">
        <f t="shared" si="4"/>
        <v>0</v>
      </c>
      <c r="BE14" s="58">
        <f t="shared" si="5"/>
        <v>0</v>
      </c>
    </row>
    <row r="15" spans="1:57" s="58" customFormat="1" ht="21" customHeight="1">
      <c r="A15" s="68" t="s">
        <v>58</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row>
    <row r="16" spans="1:57" s="58" customFormat="1" ht="15">
      <c r="A16" s="60" t="s">
        <v>59</v>
      </c>
      <c r="B16" s="61">
        <v>0</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58">
        <f t="shared" si="0"/>
        <v>0</v>
      </c>
      <c r="BA16" s="58">
        <f t="shared" si="1"/>
        <v>0</v>
      </c>
      <c r="BB16" s="58">
        <f t="shared" si="2"/>
        <v>0</v>
      </c>
      <c r="BC16" s="58">
        <f t="shared" si="3"/>
        <v>0</v>
      </c>
      <c r="BD16" s="58">
        <f t="shared" si="4"/>
        <v>0</v>
      </c>
      <c r="BE16" s="58">
        <f t="shared" si="5"/>
        <v>0</v>
      </c>
    </row>
    <row r="17" spans="1:57" s="58" customFormat="1" ht="33.75" customHeight="1">
      <c r="A17" s="60" t="s">
        <v>61</v>
      </c>
      <c r="B17" s="61">
        <v>0</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58">
        <f t="shared" si="0"/>
        <v>0</v>
      </c>
      <c r="BA17" s="58">
        <f t="shared" si="1"/>
        <v>0</v>
      </c>
      <c r="BB17" s="58">
        <f>COUNTIF(B17:AY17,"3")</f>
        <v>0</v>
      </c>
      <c r="BC17" s="58">
        <f t="shared" si="3"/>
        <v>0</v>
      </c>
      <c r="BD17" s="58">
        <f t="shared" si="4"/>
        <v>0</v>
      </c>
      <c r="BE17" s="58">
        <f t="shared" si="5"/>
        <v>0</v>
      </c>
    </row>
    <row r="18" spans="1:57" s="58" customFormat="1" ht="33.75" customHeight="1">
      <c r="A18" s="60" t="s">
        <v>62</v>
      </c>
      <c r="B18" s="61">
        <v>0</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58">
        <f t="shared" si="0"/>
        <v>0</v>
      </c>
      <c r="BA18" s="58">
        <f t="shared" si="1"/>
        <v>0</v>
      </c>
      <c r="BB18" s="58">
        <f t="shared" si="2"/>
        <v>0</v>
      </c>
      <c r="BC18" s="58">
        <f t="shared" si="3"/>
        <v>0</v>
      </c>
      <c r="BD18" s="58">
        <f t="shared" si="4"/>
        <v>0</v>
      </c>
      <c r="BE18" s="58">
        <f t="shared" si="5"/>
        <v>0</v>
      </c>
    </row>
    <row r="19" spans="1:57" s="3" customFormat="1" ht="27" customHeight="1">
      <c r="A19" s="107" t="s">
        <v>25</v>
      </c>
      <c r="B19" s="108">
        <f>SUM(B6:B18)</f>
        <v>0</v>
      </c>
      <c r="C19" s="108">
        <f aca="true" t="shared" si="6" ref="C19:AG19">SUM(C6:C18)</f>
        <v>0</v>
      </c>
      <c r="D19" s="108">
        <f t="shared" si="6"/>
        <v>0</v>
      </c>
      <c r="E19" s="108">
        <f>SUM(E6:E18)</f>
        <v>0</v>
      </c>
      <c r="F19" s="108">
        <f t="shared" si="6"/>
        <v>0</v>
      </c>
      <c r="G19" s="108">
        <f t="shared" si="6"/>
        <v>0</v>
      </c>
      <c r="H19" s="108">
        <f t="shared" si="6"/>
        <v>0</v>
      </c>
      <c r="I19" s="108">
        <f t="shared" si="6"/>
        <v>0</v>
      </c>
      <c r="J19" s="108">
        <f t="shared" si="6"/>
        <v>0</v>
      </c>
      <c r="K19" s="108">
        <f t="shared" si="6"/>
        <v>0</v>
      </c>
      <c r="L19" s="108">
        <f t="shared" si="6"/>
        <v>0</v>
      </c>
      <c r="M19" s="108">
        <f t="shared" si="6"/>
        <v>0</v>
      </c>
      <c r="N19" s="108">
        <f t="shared" si="6"/>
        <v>0</v>
      </c>
      <c r="O19" s="108">
        <f t="shared" si="6"/>
        <v>0</v>
      </c>
      <c r="P19" s="108">
        <f t="shared" si="6"/>
        <v>0</v>
      </c>
      <c r="Q19" s="108">
        <f t="shared" si="6"/>
        <v>0</v>
      </c>
      <c r="R19" s="108">
        <f t="shared" si="6"/>
        <v>0</v>
      </c>
      <c r="S19" s="108">
        <f t="shared" si="6"/>
        <v>0</v>
      </c>
      <c r="T19" s="108">
        <f t="shared" si="6"/>
        <v>0</v>
      </c>
      <c r="U19" s="108">
        <f t="shared" si="6"/>
        <v>0</v>
      </c>
      <c r="V19" s="108">
        <f t="shared" si="6"/>
        <v>0</v>
      </c>
      <c r="W19" s="108">
        <f t="shared" si="6"/>
        <v>0</v>
      </c>
      <c r="X19" s="108">
        <f t="shared" si="6"/>
        <v>0</v>
      </c>
      <c r="Y19" s="108">
        <f t="shared" si="6"/>
        <v>0</v>
      </c>
      <c r="Z19" s="108">
        <f t="shared" si="6"/>
        <v>0</v>
      </c>
      <c r="AA19" s="108">
        <f t="shared" si="6"/>
        <v>0</v>
      </c>
      <c r="AB19" s="108">
        <f t="shared" si="6"/>
        <v>0</v>
      </c>
      <c r="AC19" s="108">
        <f t="shared" si="6"/>
        <v>0</v>
      </c>
      <c r="AD19" s="108">
        <f t="shared" si="6"/>
        <v>0</v>
      </c>
      <c r="AE19" s="108">
        <f t="shared" si="6"/>
        <v>0</v>
      </c>
      <c r="AF19" s="108">
        <f t="shared" si="6"/>
        <v>0</v>
      </c>
      <c r="AG19" s="108">
        <f t="shared" si="6"/>
        <v>0</v>
      </c>
      <c r="AH19" s="108">
        <f aca="true" t="shared" si="7" ref="AH19:BD19">SUM(AH6:AH18)</f>
        <v>0</v>
      </c>
      <c r="AI19" s="108">
        <f t="shared" si="7"/>
        <v>0</v>
      </c>
      <c r="AJ19" s="108">
        <f t="shared" si="7"/>
        <v>0</v>
      </c>
      <c r="AK19" s="108">
        <f t="shared" si="7"/>
        <v>0</v>
      </c>
      <c r="AL19" s="108">
        <f t="shared" si="7"/>
        <v>0</v>
      </c>
      <c r="AM19" s="108">
        <f t="shared" si="7"/>
        <v>0</v>
      </c>
      <c r="AN19" s="108">
        <f t="shared" si="7"/>
        <v>0</v>
      </c>
      <c r="AO19" s="108">
        <f t="shared" si="7"/>
        <v>0</v>
      </c>
      <c r="AP19" s="108">
        <f t="shared" si="7"/>
        <v>0</v>
      </c>
      <c r="AQ19" s="108">
        <f t="shared" si="7"/>
        <v>0</v>
      </c>
      <c r="AR19" s="108">
        <f t="shared" si="7"/>
        <v>0</v>
      </c>
      <c r="AS19" s="108">
        <f t="shared" si="7"/>
        <v>0</v>
      </c>
      <c r="AT19" s="108">
        <f t="shared" si="7"/>
        <v>0</v>
      </c>
      <c r="AU19" s="108">
        <f t="shared" si="7"/>
        <v>0</v>
      </c>
      <c r="AV19" s="108">
        <f t="shared" si="7"/>
        <v>0</v>
      </c>
      <c r="AW19" s="108">
        <f t="shared" si="7"/>
        <v>0</v>
      </c>
      <c r="AX19" s="108">
        <f t="shared" si="7"/>
        <v>0</v>
      </c>
      <c r="AY19" s="108">
        <f t="shared" si="7"/>
        <v>0</v>
      </c>
      <c r="AZ19" s="108">
        <f t="shared" si="7"/>
        <v>0</v>
      </c>
      <c r="BA19" s="108">
        <f t="shared" si="7"/>
        <v>0</v>
      </c>
      <c r="BB19" s="108">
        <f t="shared" si="7"/>
        <v>0</v>
      </c>
      <c r="BC19" s="108">
        <f t="shared" si="7"/>
        <v>0</v>
      </c>
      <c r="BD19" s="108">
        <f t="shared" si="7"/>
        <v>0</v>
      </c>
      <c r="BE19" s="108">
        <f>SUM(BE6:BE18)</f>
        <v>0</v>
      </c>
    </row>
    <row r="25" ht="27" thickBot="1">
      <c r="A25" s="94"/>
    </row>
    <row r="26" spans="1:5" ht="13.5" thickBot="1">
      <c r="A26" s="95"/>
      <c r="B26" s="135" t="s">
        <v>83</v>
      </c>
      <c r="C26" s="136"/>
      <c r="D26" s="136"/>
      <c r="E26" s="137"/>
    </row>
    <row r="27" spans="1:5" ht="15">
      <c r="A27" s="82" t="s">
        <v>84</v>
      </c>
      <c r="B27" s="138">
        <v>0</v>
      </c>
      <c r="C27" s="138"/>
      <c r="D27" s="138"/>
      <c r="E27" s="139"/>
    </row>
    <row r="28" spans="1:5" ht="15">
      <c r="A28" s="85" t="s">
        <v>85</v>
      </c>
      <c r="B28" s="140">
        <v>0</v>
      </c>
      <c r="C28" s="141"/>
      <c r="D28" s="141"/>
      <c r="E28" s="142"/>
    </row>
    <row r="29" spans="1:5" ht="15.75" thickBot="1">
      <c r="A29" s="86" t="s">
        <v>86</v>
      </c>
      <c r="B29" s="143">
        <v>0</v>
      </c>
      <c r="C29" s="143"/>
      <c r="D29" s="143"/>
      <c r="E29" s="144"/>
    </row>
    <row r="33" ht="13.5" thickBot="1"/>
    <row r="34" spans="1:5" ht="13.5" thickBot="1">
      <c r="A34" s="88"/>
      <c r="B34" s="145" t="s">
        <v>83</v>
      </c>
      <c r="C34" s="146"/>
      <c r="D34" s="146"/>
      <c r="E34" s="147"/>
    </row>
    <row r="35" spans="1:5" ht="12.75">
      <c r="A35" s="77" t="s">
        <v>48</v>
      </c>
      <c r="B35" s="148">
        <v>0</v>
      </c>
      <c r="C35" s="148"/>
      <c r="D35" s="148"/>
      <c r="E35" s="149"/>
    </row>
    <row r="36" spans="1:5" ht="12.75">
      <c r="A36" s="55" t="s">
        <v>49</v>
      </c>
      <c r="B36" s="125">
        <v>0</v>
      </c>
      <c r="C36" s="125"/>
      <c r="D36" s="125"/>
      <c r="E36" s="126"/>
    </row>
    <row r="37" spans="1:5" ht="12.75">
      <c r="A37" s="77" t="s">
        <v>87</v>
      </c>
      <c r="B37" s="127">
        <v>0</v>
      </c>
      <c r="C37" s="127"/>
      <c r="D37" s="127"/>
      <c r="E37" s="128"/>
    </row>
    <row r="38" spans="1:5" ht="12.75">
      <c r="A38" s="77" t="s">
        <v>88</v>
      </c>
      <c r="B38" s="129">
        <v>0</v>
      </c>
      <c r="C38" s="129"/>
      <c r="D38" s="129"/>
      <c r="E38" s="130"/>
    </row>
    <row r="39" spans="1:5" ht="12.75">
      <c r="A39" s="55" t="s">
        <v>89</v>
      </c>
      <c r="B39" s="131">
        <v>0</v>
      </c>
      <c r="C39" s="131"/>
      <c r="D39" s="131"/>
      <c r="E39" s="132"/>
    </row>
    <row r="40" spans="1:5" ht="13.5" thickBot="1">
      <c r="A40" s="96" t="s">
        <v>90</v>
      </c>
      <c r="B40" s="133">
        <v>0</v>
      </c>
      <c r="C40" s="133"/>
      <c r="D40" s="133"/>
      <c r="E40" s="134"/>
    </row>
  </sheetData>
  <sheetProtection/>
  <mergeCells count="11">
    <mergeCell ref="B35:E35"/>
    <mergeCell ref="B36:E36"/>
    <mergeCell ref="B37:E37"/>
    <mergeCell ref="B38:E38"/>
    <mergeCell ref="B39:E39"/>
    <mergeCell ref="B40:E40"/>
    <mergeCell ref="B26:E26"/>
    <mergeCell ref="B27:E27"/>
    <mergeCell ref="B28:E28"/>
    <mergeCell ref="B29:E29"/>
    <mergeCell ref="B34:E34"/>
  </mergeCells>
  <printOptions/>
  <pageMargins left="0.41" right="0.28" top="0.79" bottom="0.68" header="0.5" footer="0.5"/>
  <pageSetup fitToWidth="2" fitToHeight="1" horizontalDpi="600" verticalDpi="600" orientation="landscape" scale="69"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E40"/>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68</v>
      </c>
    </row>
    <row r="2" spans="1:57" s="3" customFormat="1" ht="12.75">
      <c r="A2" s="56"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8.75" customHeight="1">
      <c r="A3" s="103" t="s">
        <v>37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5" t="s">
        <v>29</v>
      </c>
      <c r="BA3" s="105" t="s">
        <v>29</v>
      </c>
      <c r="BB3" s="105" t="s">
        <v>29</v>
      </c>
      <c r="BC3" s="105" t="s">
        <v>31</v>
      </c>
      <c r="BD3" s="105" t="s">
        <v>31</v>
      </c>
      <c r="BE3" s="105" t="s">
        <v>93</v>
      </c>
    </row>
    <row r="4" spans="1:57" ht="12.75" customHeight="1">
      <c r="A4" s="106" t="s">
        <v>15</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5" t="s">
        <v>32</v>
      </c>
      <c r="BA4" s="105" t="s">
        <v>32</v>
      </c>
      <c r="BB4" s="105" t="s">
        <v>32</v>
      </c>
      <c r="BC4" s="105" t="s">
        <v>32</v>
      </c>
      <c r="BD4" s="105" t="s">
        <v>32</v>
      </c>
      <c r="BE4" s="105" t="s">
        <v>95</v>
      </c>
    </row>
    <row r="5" spans="1:57" ht="21" customHeight="1">
      <c r="A5" s="68"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30">
      <c r="A6" s="60" t="s">
        <v>101</v>
      </c>
      <c r="B6" s="61">
        <v>0</v>
      </c>
      <c r="C6" s="61">
        <v>0</v>
      </c>
      <c r="D6" s="61">
        <v>0</v>
      </c>
      <c r="E6" s="61">
        <v>0</v>
      </c>
      <c r="F6" s="61">
        <v>0</v>
      </c>
      <c r="G6" s="61">
        <v>0</v>
      </c>
      <c r="H6" s="61">
        <v>0</v>
      </c>
      <c r="I6" s="61">
        <v>0</v>
      </c>
      <c r="J6" s="61">
        <v>0</v>
      </c>
      <c r="K6" s="61">
        <v>0</v>
      </c>
      <c r="L6" s="61">
        <v>0</v>
      </c>
      <c r="M6" s="61">
        <v>0</v>
      </c>
      <c r="N6" s="61">
        <v>0</v>
      </c>
      <c r="O6" s="61">
        <v>0</v>
      </c>
      <c r="P6" s="61">
        <v>0</v>
      </c>
      <c r="Q6" s="61">
        <v>0</v>
      </c>
      <c r="R6" s="61">
        <v>0</v>
      </c>
      <c r="S6" s="61">
        <v>0</v>
      </c>
      <c r="T6" s="61">
        <v>0</v>
      </c>
      <c r="U6" s="61">
        <v>0</v>
      </c>
      <c r="V6" s="61">
        <v>0</v>
      </c>
      <c r="W6" s="61">
        <v>0</v>
      </c>
      <c r="X6" s="61">
        <v>0</v>
      </c>
      <c r="Y6" s="61">
        <v>0</v>
      </c>
      <c r="Z6" s="61">
        <v>0</v>
      </c>
      <c r="AA6" s="61">
        <v>0</v>
      </c>
      <c r="AB6" s="61">
        <v>0</v>
      </c>
      <c r="AC6" s="61">
        <v>0</v>
      </c>
      <c r="AD6" s="61">
        <v>0</v>
      </c>
      <c r="AE6" s="61">
        <v>0</v>
      </c>
      <c r="AF6" s="61">
        <v>0</v>
      </c>
      <c r="AG6" s="61">
        <v>0</v>
      </c>
      <c r="AH6" s="61">
        <v>0</v>
      </c>
      <c r="AI6" s="61">
        <v>0</v>
      </c>
      <c r="AJ6" s="61">
        <v>0</v>
      </c>
      <c r="AK6" s="61">
        <v>0</v>
      </c>
      <c r="AL6" s="61">
        <v>0</v>
      </c>
      <c r="AM6" s="61">
        <v>0</v>
      </c>
      <c r="AN6" s="61">
        <v>0</v>
      </c>
      <c r="AO6" s="61">
        <v>0</v>
      </c>
      <c r="AP6" s="61">
        <v>0</v>
      </c>
      <c r="AQ6" s="61">
        <v>0</v>
      </c>
      <c r="AR6" s="61">
        <v>0</v>
      </c>
      <c r="AS6" s="61">
        <v>0</v>
      </c>
      <c r="AT6" s="61">
        <v>0</v>
      </c>
      <c r="AU6" s="61">
        <v>0</v>
      </c>
      <c r="AV6" s="61">
        <v>0</v>
      </c>
      <c r="AW6" s="61">
        <v>0</v>
      </c>
      <c r="AX6" s="61">
        <v>0</v>
      </c>
      <c r="AY6" s="61">
        <v>0</v>
      </c>
      <c r="AZ6" s="58">
        <f>COUNTIF(B6:AY6,"5")</f>
        <v>0</v>
      </c>
      <c r="BA6" s="58">
        <f>COUNTIF(B6:AY6,"4")</f>
        <v>0</v>
      </c>
      <c r="BB6" s="58">
        <f>COUNTIF(B6:AY6,"3")</f>
        <v>0</v>
      </c>
      <c r="BC6" s="58">
        <f>COUNTIF(B6:AY6,"2")</f>
        <v>0</v>
      </c>
      <c r="BD6" s="58">
        <f>COUNTIF(B6:AY6,"1")</f>
        <v>0</v>
      </c>
      <c r="BE6" s="58">
        <f>COUNTIF(B6:AY6,"NA")</f>
        <v>0</v>
      </c>
    </row>
    <row r="7" spans="1:57" s="58" customFormat="1" ht="30">
      <c r="A7" s="60" t="s">
        <v>55</v>
      </c>
      <c r="B7" s="61">
        <v>0</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c r="U7" s="61">
        <v>0</v>
      </c>
      <c r="V7" s="61">
        <v>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v>0</v>
      </c>
      <c r="AP7" s="61">
        <v>0</v>
      </c>
      <c r="AQ7" s="61">
        <v>0</v>
      </c>
      <c r="AR7" s="61">
        <v>0</v>
      </c>
      <c r="AS7" s="61">
        <v>0</v>
      </c>
      <c r="AT7" s="61">
        <v>0</v>
      </c>
      <c r="AU7" s="61">
        <v>0</v>
      </c>
      <c r="AV7" s="61">
        <v>0</v>
      </c>
      <c r="AW7" s="61">
        <v>0</v>
      </c>
      <c r="AX7" s="61">
        <v>0</v>
      </c>
      <c r="AY7" s="61">
        <v>0</v>
      </c>
      <c r="AZ7" s="58">
        <f>COUNTIF(B7:AY7,"5")</f>
        <v>0</v>
      </c>
      <c r="BA7" s="58">
        <f>COUNTIF(B7:AY7,"4")</f>
        <v>0</v>
      </c>
      <c r="BB7" s="58">
        <f>COUNTIF(B7:AY7,"3")</f>
        <v>0</v>
      </c>
      <c r="BC7" s="58">
        <f>COUNTIF(B7:AY7,"2")</f>
        <v>0</v>
      </c>
      <c r="BD7" s="58">
        <f>COUNTIF(B7:AY7,"1")</f>
        <v>0</v>
      </c>
      <c r="BE7" s="58">
        <f>COUNTIF(B7:AY7,"NA")</f>
        <v>0</v>
      </c>
    </row>
    <row r="8" spans="1:57" s="58" customFormat="1" ht="30">
      <c r="A8" s="60" t="s">
        <v>45</v>
      </c>
      <c r="B8" s="61">
        <v>0</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H8" s="61">
        <v>0</v>
      </c>
      <c r="AI8" s="61">
        <v>0</v>
      </c>
      <c r="AJ8" s="61">
        <v>0</v>
      </c>
      <c r="AK8" s="61">
        <v>0</v>
      </c>
      <c r="AL8" s="61">
        <v>0</v>
      </c>
      <c r="AM8" s="61">
        <v>0</v>
      </c>
      <c r="AN8" s="61">
        <v>0</v>
      </c>
      <c r="AO8" s="61">
        <v>0</v>
      </c>
      <c r="AP8" s="61">
        <v>0</v>
      </c>
      <c r="AQ8" s="61">
        <v>0</v>
      </c>
      <c r="AR8" s="61">
        <v>0</v>
      </c>
      <c r="AS8" s="61">
        <v>0</v>
      </c>
      <c r="AT8" s="61">
        <v>0</v>
      </c>
      <c r="AU8" s="61">
        <v>0</v>
      </c>
      <c r="AV8" s="61">
        <v>0</v>
      </c>
      <c r="AW8" s="61">
        <v>0</v>
      </c>
      <c r="AX8" s="61">
        <v>0</v>
      </c>
      <c r="AY8" s="61">
        <v>0</v>
      </c>
      <c r="AZ8" s="58">
        <f aca="true" t="shared" si="0" ref="AZ8:AZ18">COUNTIF(B8:AY8,"5")</f>
        <v>0</v>
      </c>
      <c r="BA8" s="58">
        <f aca="true" t="shared" si="1" ref="BA8:BA18">COUNTIF(B8:AY8,"4")</f>
        <v>0</v>
      </c>
      <c r="BB8" s="58">
        <f aca="true" t="shared" si="2" ref="BB8:BB18">COUNTIF(B8:AY8,"3")</f>
        <v>0</v>
      </c>
      <c r="BC8" s="58">
        <f aca="true" t="shared" si="3" ref="BC8:BC18">COUNTIF(B8:AY8,"2")</f>
        <v>0</v>
      </c>
      <c r="BD8" s="58">
        <f aca="true" t="shared" si="4" ref="BD8:BD18">COUNTIF(B8:AY8,"1")</f>
        <v>0</v>
      </c>
      <c r="BE8" s="58">
        <f aca="true" t="shared" si="5" ref="BE8:BE18">COUNTIF(B8:AY8,"NA")</f>
        <v>0</v>
      </c>
    </row>
    <row r="9" spans="1:57" s="58" customFormat="1" ht="30">
      <c r="A9" s="60" t="s">
        <v>56</v>
      </c>
      <c r="B9" s="61">
        <v>0</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c r="AH9" s="61">
        <v>0</v>
      </c>
      <c r="AI9" s="61">
        <v>0</v>
      </c>
      <c r="AJ9" s="61">
        <v>0</v>
      </c>
      <c r="AK9" s="61">
        <v>0</v>
      </c>
      <c r="AL9" s="61">
        <v>0</v>
      </c>
      <c r="AM9" s="61">
        <v>0</v>
      </c>
      <c r="AN9" s="61">
        <v>0</v>
      </c>
      <c r="AO9" s="61">
        <v>0</v>
      </c>
      <c r="AP9" s="61">
        <v>0</v>
      </c>
      <c r="AQ9" s="61">
        <v>0</v>
      </c>
      <c r="AR9" s="61">
        <v>0</v>
      </c>
      <c r="AS9" s="61">
        <v>0</v>
      </c>
      <c r="AT9" s="61">
        <v>0</v>
      </c>
      <c r="AU9" s="61">
        <v>0</v>
      </c>
      <c r="AV9" s="61">
        <v>0</v>
      </c>
      <c r="AW9" s="61">
        <v>0</v>
      </c>
      <c r="AX9" s="61">
        <v>0</v>
      </c>
      <c r="AY9" s="61">
        <v>0</v>
      </c>
      <c r="AZ9" s="58">
        <f t="shared" si="0"/>
        <v>0</v>
      </c>
      <c r="BA9" s="58">
        <f t="shared" si="1"/>
        <v>0</v>
      </c>
      <c r="BB9" s="58">
        <f t="shared" si="2"/>
        <v>0</v>
      </c>
      <c r="BC9" s="58">
        <f>COUNTIF(B9:AY9,"2")</f>
        <v>0</v>
      </c>
      <c r="BD9" s="58">
        <f t="shared" si="4"/>
        <v>0</v>
      </c>
      <c r="BE9" s="58">
        <f t="shared" si="5"/>
        <v>0</v>
      </c>
    </row>
    <row r="10" spans="1:57" s="58" customFormat="1" ht="30">
      <c r="A10" s="60" t="s">
        <v>57</v>
      </c>
      <c r="B10" s="61">
        <v>0</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H10" s="61">
        <v>0</v>
      </c>
      <c r="AI10" s="61">
        <v>0</v>
      </c>
      <c r="AJ10" s="61">
        <v>0</v>
      </c>
      <c r="AK10" s="61">
        <v>0</v>
      </c>
      <c r="AL10" s="61">
        <v>0</v>
      </c>
      <c r="AM10" s="61">
        <v>0</v>
      </c>
      <c r="AN10" s="61">
        <v>0</v>
      </c>
      <c r="AO10" s="61">
        <v>0</v>
      </c>
      <c r="AP10" s="61">
        <v>0</v>
      </c>
      <c r="AQ10" s="61">
        <v>0</v>
      </c>
      <c r="AR10" s="61">
        <v>0</v>
      </c>
      <c r="AS10" s="61">
        <v>0</v>
      </c>
      <c r="AT10" s="61">
        <v>0</v>
      </c>
      <c r="AU10" s="61">
        <v>0</v>
      </c>
      <c r="AV10" s="61">
        <v>0</v>
      </c>
      <c r="AW10" s="61">
        <v>0</v>
      </c>
      <c r="AX10" s="61">
        <v>0</v>
      </c>
      <c r="AY10" s="61">
        <v>0</v>
      </c>
      <c r="AZ10" s="58">
        <f t="shared" si="0"/>
        <v>0</v>
      </c>
      <c r="BA10" s="58">
        <f t="shared" si="1"/>
        <v>0</v>
      </c>
      <c r="BB10" s="58">
        <f t="shared" si="2"/>
        <v>0</v>
      </c>
      <c r="BC10" s="58">
        <f t="shared" si="3"/>
        <v>0</v>
      </c>
      <c r="BD10" s="58">
        <f t="shared" si="4"/>
        <v>0</v>
      </c>
      <c r="BE10" s="58">
        <f t="shared" si="5"/>
        <v>0</v>
      </c>
    </row>
    <row r="11" spans="1:57" s="58" customFormat="1" ht="21" customHeight="1">
      <c r="A11" s="68" t="s">
        <v>46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row>
    <row r="12" spans="1:57" s="58" customFormat="1" ht="15">
      <c r="A12" s="60" t="s">
        <v>102</v>
      </c>
      <c r="B12" s="61">
        <v>0</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61">
        <v>0</v>
      </c>
      <c r="AU12" s="61">
        <v>0</v>
      </c>
      <c r="AV12" s="61">
        <v>0</v>
      </c>
      <c r="AW12" s="61">
        <v>0</v>
      </c>
      <c r="AX12" s="61">
        <v>0</v>
      </c>
      <c r="AY12" s="61">
        <v>0</v>
      </c>
      <c r="AZ12" s="58">
        <f t="shared" si="0"/>
        <v>0</v>
      </c>
      <c r="BA12" s="58">
        <f t="shared" si="1"/>
        <v>0</v>
      </c>
      <c r="BB12" s="58">
        <f t="shared" si="2"/>
        <v>0</v>
      </c>
      <c r="BC12" s="58">
        <f t="shared" si="3"/>
        <v>0</v>
      </c>
      <c r="BD12" s="58">
        <f t="shared" si="4"/>
        <v>0</v>
      </c>
      <c r="BE12" s="58">
        <f t="shared" si="5"/>
        <v>0</v>
      </c>
    </row>
    <row r="13" spans="1:57" s="58" customFormat="1" ht="20.25" customHeight="1">
      <c r="A13" s="68" t="s">
        <v>38</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row>
    <row r="14" spans="1:57" s="58" customFormat="1" ht="15">
      <c r="A14" s="60" t="s">
        <v>60</v>
      </c>
      <c r="B14" s="61">
        <v>0</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58">
        <f t="shared" si="0"/>
        <v>0</v>
      </c>
      <c r="BA14" s="58">
        <f t="shared" si="1"/>
        <v>0</v>
      </c>
      <c r="BB14" s="58">
        <f t="shared" si="2"/>
        <v>0</v>
      </c>
      <c r="BC14" s="58">
        <f t="shared" si="3"/>
        <v>0</v>
      </c>
      <c r="BD14" s="58">
        <f t="shared" si="4"/>
        <v>0</v>
      </c>
      <c r="BE14" s="58">
        <f t="shared" si="5"/>
        <v>0</v>
      </c>
    </row>
    <row r="15" spans="1:57" s="58" customFormat="1" ht="21" customHeight="1">
      <c r="A15" s="68" t="s">
        <v>58</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row>
    <row r="16" spans="1:57" s="58" customFormat="1" ht="15">
      <c r="A16" s="60" t="s">
        <v>59</v>
      </c>
      <c r="B16" s="61">
        <v>0</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58">
        <f t="shared" si="0"/>
        <v>0</v>
      </c>
      <c r="BA16" s="58">
        <f t="shared" si="1"/>
        <v>0</v>
      </c>
      <c r="BB16" s="58">
        <f t="shared" si="2"/>
        <v>0</v>
      </c>
      <c r="BC16" s="58">
        <f t="shared" si="3"/>
        <v>0</v>
      </c>
      <c r="BD16" s="58">
        <f t="shared" si="4"/>
        <v>0</v>
      </c>
      <c r="BE16" s="58">
        <f t="shared" si="5"/>
        <v>0</v>
      </c>
    </row>
    <row r="17" spans="1:57" s="58" customFormat="1" ht="19.5" customHeight="1">
      <c r="A17" s="60" t="s">
        <v>61</v>
      </c>
      <c r="B17" s="61">
        <v>0</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58">
        <f t="shared" si="0"/>
        <v>0</v>
      </c>
      <c r="BA17" s="58">
        <f t="shared" si="1"/>
        <v>0</v>
      </c>
      <c r="BB17" s="58">
        <f>COUNTIF(B17:AY17,"3")</f>
        <v>0</v>
      </c>
      <c r="BC17" s="58">
        <f t="shared" si="3"/>
        <v>0</v>
      </c>
      <c r="BD17" s="58">
        <f t="shared" si="4"/>
        <v>0</v>
      </c>
      <c r="BE17" s="58">
        <f t="shared" si="5"/>
        <v>0</v>
      </c>
    </row>
    <row r="18" spans="1:57" s="58" customFormat="1" ht="30">
      <c r="A18" s="60" t="s">
        <v>62</v>
      </c>
      <c r="B18" s="61">
        <v>0</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58">
        <f t="shared" si="0"/>
        <v>0</v>
      </c>
      <c r="BA18" s="58">
        <f t="shared" si="1"/>
        <v>0</v>
      </c>
      <c r="BB18" s="58">
        <f t="shared" si="2"/>
        <v>0</v>
      </c>
      <c r="BC18" s="58">
        <f t="shared" si="3"/>
        <v>0</v>
      </c>
      <c r="BD18" s="58">
        <f t="shared" si="4"/>
        <v>0</v>
      </c>
      <c r="BE18" s="58">
        <f t="shared" si="5"/>
        <v>0</v>
      </c>
    </row>
    <row r="19" spans="1:57" s="3" customFormat="1" ht="27" customHeight="1">
      <c r="A19" s="107" t="s">
        <v>25</v>
      </c>
      <c r="B19" s="108">
        <f>SUM(B6:B18)</f>
        <v>0</v>
      </c>
      <c r="C19" s="108">
        <f aca="true" t="shared" si="6" ref="C19:BD19">SUM(C6:C18)</f>
        <v>0</v>
      </c>
      <c r="D19" s="108">
        <f t="shared" si="6"/>
        <v>0</v>
      </c>
      <c r="E19" s="108">
        <f>SUM(E6:E18)</f>
        <v>0</v>
      </c>
      <c r="F19" s="108">
        <f t="shared" si="6"/>
        <v>0</v>
      </c>
      <c r="G19" s="108">
        <f t="shared" si="6"/>
        <v>0</v>
      </c>
      <c r="H19" s="108">
        <f t="shared" si="6"/>
        <v>0</v>
      </c>
      <c r="I19" s="108">
        <f t="shared" si="6"/>
        <v>0</v>
      </c>
      <c r="J19" s="108">
        <f t="shared" si="6"/>
        <v>0</v>
      </c>
      <c r="K19" s="108">
        <f t="shared" si="6"/>
        <v>0</v>
      </c>
      <c r="L19" s="108">
        <f t="shared" si="6"/>
        <v>0</v>
      </c>
      <c r="M19" s="108">
        <f t="shared" si="6"/>
        <v>0</v>
      </c>
      <c r="N19" s="108">
        <f t="shared" si="6"/>
        <v>0</v>
      </c>
      <c r="O19" s="108">
        <f t="shared" si="6"/>
        <v>0</v>
      </c>
      <c r="P19" s="108">
        <f t="shared" si="6"/>
        <v>0</v>
      </c>
      <c r="Q19" s="108">
        <f t="shared" si="6"/>
        <v>0</v>
      </c>
      <c r="R19" s="108">
        <f t="shared" si="6"/>
        <v>0</v>
      </c>
      <c r="S19" s="108">
        <f t="shared" si="6"/>
        <v>0</v>
      </c>
      <c r="T19" s="108">
        <f t="shared" si="6"/>
        <v>0</v>
      </c>
      <c r="U19" s="108">
        <f t="shared" si="6"/>
        <v>0</v>
      </c>
      <c r="V19" s="108">
        <f t="shared" si="6"/>
        <v>0</v>
      </c>
      <c r="W19" s="108">
        <f t="shared" si="6"/>
        <v>0</v>
      </c>
      <c r="X19" s="108">
        <f t="shared" si="6"/>
        <v>0</v>
      </c>
      <c r="Y19" s="108">
        <f t="shared" si="6"/>
        <v>0</v>
      </c>
      <c r="Z19" s="108">
        <f t="shared" si="6"/>
        <v>0</v>
      </c>
      <c r="AA19" s="108">
        <f t="shared" si="6"/>
        <v>0</v>
      </c>
      <c r="AB19" s="108">
        <f t="shared" si="6"/>
        <v>0</v>
      </c>
      <c r="AC19" s="108">
        <f t="shared" si="6"/>
        <v>0</v>
      </c>
      <c r="AD19" s="108">
        <f t="shared" si="6"/>
        <v>0</v>
      </c>
      <c r="AE19" s="108">
        <f t="shared" si="6"/>
        <v>0</v>
      </c>
      <c r="AF19" s="108">
        <f t="shared" si="6"/>
        <v>0</v>
      </c>
      <c r="AG19" s="108">
        <f t="shared" si="6"/>
        <v>0</v>
      </c>
      <c r="AH19" s="108">
        <f t="shared" si="6"/>
        <v>0</v>
      </c>
      <c r="AI19" s="108">
        <f t="shared" si="6"/>
        <v>0</v>
      </c>
      <c r="AJ19" s="108">
        <f t="shared" si="6"/>
        <v>0</v>
      </c>
      <c r="AK19" s="108">
        <f t="shared" si="6"/>
        <v>0</v>
      </c>
      <c r="AL19" s="108">
        <f t="shared" si="6"/>
        <v>0</v>
      </c>
      <c r="AM19" s="108">
        <f t="shared" si="6"/>
        <v>0</v>
      </c>
      <c r="AN19" s="108">
        <f t="shared" si="6"/>
        <v>0</v>
      </c>
      <c r="AO19" s="108">
        <f t="shared" si="6"/>
        <v>0</v>
      </c>
      <c r="AP19" s="108">
        <f t="shared" si="6"/>
        <v>0</v>
      </c>
      <c r="AQ19" s="108">
        <f t="shared" si="6"/>
        <v>0</v>
      </c>
      <c r="AR19" s="108">
        <f t="shared" si="6"/>
        <v>0</v>
      </c>
      <c r="AS19" s="108">
        <f t="shared" si="6"/>
        <v>0</v>
      </c>
      <c r="AT19" s="108">
        <f t="shared" si="6"/>
        <v>0</v>
      </c>
      <c r="AU19" s="108">
        <f t="shared" si="6"/>
        <v>0</v>
      </c>
      <c r="AV19" s="108">
        <f t="shared" si="6"/>
        <v>0</v>
      </c>
      <c r="AW19" s="108">
        <f t="shared" si="6"/>
        <v>0</v>
      </c>
      <c r="AX19" s="108">
        <f t="shared" si="6"/>
        <v>0</v>
      </c>
      <c r="AY19" s="108">
        <f t="shared" si="6"/>
        <v>0</v>
      </c>
      <c r="AZ19" s="108">
        <f t="shared" si="6"/>
        <v>0</v>
      </c>
      <c r="BA19" s="108">
        <f t="shared" si="6"/>
        <v>0</v>
      </c>
      <c r="BB19" s="108">
        <f t="shared" si="6"/>
        <v>0</v>
      </c>
      <c r="BC19" s="108">
        <f t="shared" si="6"/>
        <v>0</v>
      </c>
      <c r="BD19" s="108">
        <f t="shared" si="6"/>
        <v>0</v>
      </c>
      <c r="BE19" s="108">
        <f>SUM(BE6:BE18)</f>
        <v>0</v>
      </c>
    </row>
    <row r="25" ht="27" thickBot="1">
      <c r="A25" s="94"/>
    </row>
    <row r="26" spans="1:5" ht="13.5" thickBot="1">
      <c r="A26" s="95"/>
      <c r="B26" s="135" t="s">
        <v>83</v>
      </c>
      <c r="C26" s="136"/>
      <c r="D26" s="136"/>
      <c r="E26" s="137"/>
    </row>
    <row r="27" spans="1:5" ht="15">
      <c r="A27" s="82" t="s">
        <v>84</v>
      </c>
      <c r="B27" s="138">
        <v>0</v>
      </c>
      <c r="C27" s="138"/>
      <c r="D27" s="138"/>
      <c r="E27" s="139"/>
    </row>
    <row r="28" spans="1:5" ht="15">
      <c r="A28" s="85" t="s">
        <v>85</v>
      </c>
      <c r="B28" s="140">
        <v>0</v>
      </c>
      <c r="C28" s="141"/>
      <c r="D28" s="141"/>
      <c r="E28" s="142"/>
    </row>
    <row r="29" spans="1:5" ht="15.75" thickBot="1">
      <c r="A29" s="86" t="s">
        <v>86</v>
      </c>
      <c r="B29" s="143">
        <v>0</v>
      </c>
      <c r="C29" s="143"/>
      <c r="D29" s="143"/>
      <c r="E29" s="144"/>
    </row>
    <row r="33" ht="13.5" thickBot="1"/>
    <row r="34" spans="1:5" ht="13.5" thickBot="1">
      <c r="A34" s="88"/>
      <c r="B34" s="145" t="s">
        <v>83</v>
      </c>
      <c r="C34" s="146"/>
      <c r="D34" s="146"/>
      <c r="E34" s="147"/>
    </row>
    <row r="35" spans="1:5" ht="12.75">
      <c r="A35" s="77" t="s">
        <v>48</v>
      </c>
      <c r="B35" s="148">
        <v>0</v>
      </c>
      <c r="C35" s="148"/>
      <c r="D35" s="148"/>
      <c r="E35" s="149"/>
    </row>
    <row r="36" spans="1:5" ht="12.75">
      <c r="A36" s="55" t="s">
        <v>49</v>
      </c>
      <c r="B36" s="125">
        <v>0</v>
      </c>
      <c r="C36" s="125"/>
      <c r="D36" s="125"/>
      <c r="E36" s="126"/>
    </row>
    <row r="37" spans="1:5" ht="12.75">
      <c r="A37" s="77" t="s">
        <v>87</v>
      </c>
      <c r="B37" s="127">
        <v>0</v>
      </c>
      <c r="C37" s="127"/>
      <c r="D37" s="127"/>
      <c r="E37" s="128"/>
    </row>
    <row r="38" spans="1:5" ht="12.75">
      <c r="A38" s="77" t="s">
        <v>88</v>
      </c>
      <c r="B38" s="129">
        <v>0</v>
      </c>
      <c r="C38" s="129"/>
      <c r="D38" s="129"/>
      <c r="E38" s="130"/>
    </row>
    <row r="39" spans="1:5" ht="12.75">
      <c r="A39" s="55" t="s">
        <v>89</v>
      </c>
      <c r="B39" s="131">
        <v>0</v>
      </c>
      <c r="C39" s="131"/>
      <c r="D39" s="131"/>
      <c r="E39" s="132"/>
    </row>
    <row r="40" spans="1:5" ht="13.5" thickBot="1">
      <c r="A40" s="96" t="s">
        <v>90</v>
      </c>
      <c r="B40" s="133">
        <v>0</v>
      </c>
      <c r="C40" s="133"/>
      <c r="D40" s="133"/>
      <c r="E40" s="134"/>
    </row>
  </sheetData>
  <sheetProtection/>
  <mergeCells count="11">
    <mergeCell ref="B35:E35"/>
    <mergeCell ref="B36:E36"/>
    <mergeCell ref="B37:E37"/>
    <mergeCell ref="B38:E38"/>
    <mergeCell ref="B39:E39"/>
    <mergeCell ref="B40:E40"/>
    <mergeCell ref="B26:E26"/>
    <mergeCell ref="B27:E27"/>
    <mergeCell ref="B28:E28"/>
    <mergeCell ref="B29:E29"/>
    <mergeCell ref="B34:E34"/>
  </mergeCells>
  <printOptions/>
  <pageMargins left="0.42" right="0.38" top="0.75" bottom="1" header="0.5" footer="0.5"/>
  <pageSetup fitToWidth="2" fitToHeight="1" horizontalDpi="600" verticalDpi="600" orientation="landscape" scale="67"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E40"/>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69</v>
      </c>
    </row>
    <row r="2" spans="1:57" s="3" customFormat="1" ht="12.75">
      <c r="A2" s="56"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8.75" customHeight="1">
      <c r="A3" s="103" t="s">
        <v>37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5" t="s">
        <v>29</v>
      </c>
      <c r="BA3" s="105" t="s">
        <v>29</v>
      </c>
      <c r="BB3" s="105" t="s">
        <v>29</v>
      </c>
      <c r="BC3" s="105" t="s">
        <v>31</v>
      </c>
      <c r="BD3" s="105" t="s">
        <v>31</v>
      </c>
      <c r="BE3" s="105" t="s">
        <v>93</v>
      </c>
    </row>
    <row r="4" spans="1:57" ht="12.75" customHeight="1">
      <c r="A4" s="106" t="s">
        <v>15</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5" t="s">
        <v>32</v>
      </c>
      <c r="BA4" s="105" t="s">
        <v>32</v>
      </c>
      <c r="BB4" s="105" t="s">
        <v>32</v>
      </c>
      <c r="BC4" s="105" t="s">
        <v>32</v>
      </c>
      <c r="BD4" s="105" t="s">
        <v>32</v>
      </c>
      <c r="BE4" s="105" t="s">
        <v>95</v>
      </c>
    </row>
    <row r="5" spans="1:57" ht="21" customHeight="1">
      <c r="A5" s="68"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30">
      <c r="A6" s="60" t="s">
        <v>101</v>
      </c>
      <c r="B6" s="61">
        <v>0</v>
      </c>
      <c r="C6" s="61">
        <v>0</v>
      </c>
      <c r="D6" s="61">
        <v>0</v>
      </c>
      <c r="E6" s="61">
        <v>0</v>
      </c>
      <c r="F6" s="61">
        <v>0</v>
      </c>
      <c r="G6" s="61">
        <v>0</v>
      </c>
      <c r="H6" s="61">
        <v>0</v>
      </c>
      <c r="I6" s="61">
        <v>0</v>
      </c>
      <c r="J6" s="61">
        <v>0</v>
      </c>
      <c r="K6" s="61">
        <v>0</v>
      </c>
      <c r="L6" s="61">
        <v>0</v>
      </c>
      <c r="M6" s="61">
        <v>0</v>
      </c>
      <c r="N6" s="61">
        <v>0</v>
      </c>
      <c r="O6" s="61">
        <v>0</v>
      </c>
      <c r="P6" s="61">
        <v>0</v>
      </c>
      <c r="Q6" s="61">
        <v>0</v>
      </c>
      <c r="R6" s="61">
        <v>0</v>
      </c>
      <c r="S6" s="61">
        <v>0</v>
      </c>
      <c r="T6" s="61">
        <v>0</v>
      </c>
      <c r="U6" s="61">
        <v>0</v>
      </c>
      <c r="V6" s="61">
        <v>0</v>
      </c>
      <c r="W6" s="61">
        <v>0</v>
      </c>
      <c r="X6" s="61">
        <v>0</v>
      </c>
      <c r="Y6" s="61">
        <v>0</v>
      </c>
      <c r="Z6" s="61">
        <v>0</v>
      </c>
      <c r="AA6" s="61">
        <v>0</v>
      </c>
      <c r="AB6" s="61">
        <v>0</v>
      </c>
      <c r="AC6" s="61">
        <v>0</v>
      </c>
      <c r="AD6" s="61">
        <v>0</v>
      </c>
      <c r="AE6" s="61">
        <v>0</v>
      </c>
      <c r="AF6" s="61">
        <v>0</v>
      </c>
      <c r="AG6" s="61">
        <v>0</v>
      </c>
      <c r="AH6" s="61">
        <v>0</v>
      </c>
      <c r="AI6" s="61">
        <v>0</v>
      </c>
      <c r="AJ6" s="61">
        <v>0</v>
      </c>
      <c r="AK6" s="61">
        <v>0</v>
      </c>
      <c r="AL6" s="61">
        <v>0</v>
      </c>
      <c r="AM6" s="61">
        <v>0</v>
      </c>
      <c r="AN6" s="61">
        <v>0</v>
      </c>
      <c r="AO6" s="61">
        <v>0</v>
      </c>
      <c r="AP6" s="61">
        <v>0</v>
      </c>
      <c r="AQ6" s="61">
        <v>0</v>
      </c>
      <c r="AR6" s="61">
        <v>0</v>
      </c>
      <c r="AS6" s="61">
        <v>0</v>
      </c>
      <c r="AT6" s="61">
        <v>0</v>
      </c>
      <c r="AU6" s="61">
        <v>0</v>
      </c>
      <c r="AV6" s="61">
        <v>0</v>
      </c>
      <c r="AW6" s="61">
        <v>0</v>
      </c>
      <c r="AX6" s="61">
        <v>0</v>
      </c>
      <c r="AY6" s="61">
        <v>0</v>
      </c>
      <c r="AZ6" s="58">
        <f>COUNTIF(B6:AY6,"5")</f>
        <v>0</v>
      </c>
      <c r="BA6" s="58">
        <f>COUNTIF(B6:AY6,"4")</f>
        <v>0</v>
      </c>
      <c r="BB6" s="58">
        <f>COUNTIF(B6:AY6,"3")</f>
        <v>0</v>
      </c>
      <c r="BC6" s="58">
        <f>COUNTIF(B6:AY6,"2")</f>
        <v>0</v>
      </c>
      <c r="BD6" s="58">
        <f>COUNTIF(B6:AY6,"1")</f>
        <v>0</v>
      </c>
      <c r="BE6" s="58">
        <f>COUNTIF(B6:AY6,"NA")</f>
        <v>0</v>
      </c>
    </row>
    <row r="7" spans="1:57" s="58" customFormat="1" ht="30">
      <c r="A7" s="60" t="s">
        <v>55</v>
      </c>
      <c r="B7" s="61">
        <v>0</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c r="U7" s="61">
        <v>0</v>
      </c>
      <c r="V7" s="61">
        <v>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v>0</v>
      </c>
      <c r="AP7" s="61">
        <v>0</v>
      </c>
      <c r="AQ7" s="61">
        <v>0</v>
      </c>
      <c r="AR7" s="61">
        <v>0</v>
      </c>
      <c r="AS7" s="61">
        <v>0</v>
      </c>
      <c r="AT7" s="61">
        <v>0</v>
      </c>
      <c r="AU7" s="61">
        <v>0</v>
      </c>
      <c r="AV7" s="61">
        <v>0</v>
      </c>
      <c r="AW7" s="61">
        <v>0</v>
      </c>
      <c r="AX7" s="61">
        <v>0</v>
      </c>
      <c r="AY7" s="61">
        <v>0</v>
      </c>
      <c r="AZ7" s="58">
        <f>COUNTIF(B7:AY7,"5")</f>
        <v>0</v>
      </c>
      <c r="BA7" s="58">
        <f>COUNTIF(B7:AY7,"4")</f>
        <v>0</v>
      </c>
      <c r="BB7" s="58">
        <f>COUNTIF(B7:AY7,"3")</f>
        <v>0</v>
      </c>
      <c r="BC7" s="58">
        <f>COUNTIF(B7:AY7,"2")</f>
        <v>0</v>
      </c>
      <c r="BD7" s="58">
        <f>COUNTIF(B7:AY7,"1")</f>
        <v>0</v>
      </c>
      <c r="BE7" s="58">
        <f>COUNTIF(B7:AY7,"NA")</f>
        <v>0</v>
      </c>
    </row>
    <row r="8" spans="1:57" s="58" customFormat="1" ht="30">
      <c r="A8" s="60" t="s">
        <v>45</v>
      </c>
      <c r="B8" s="61">
        <v>0</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H8" s="61">
        <v>0</v>
      </c>
      <c r="AI8" s="61">
        <v>0</v>
      </c>
      <c r="AJ8" s="61">
        <v>0</v>
      </c>
      <c r="AK8" s="61">
        <v>0</v>
      </c>
      <c r="AL8" s="61">
        <v>0</v>
      </c>
      <c r="AM8" s="61">
        <v>0</v>
      </c>
      <c r="AN8" s="61">
        <v>0</v>
      </c>
      <c r="AO8" s="61">
        <v>0</v>
      </c>
      <c r="AP8" s="61">
        <v>0</v>
      </c>
      <c r="AQ8" s="61">
        <v>0</v>
      </c>
      <c r="AR8" s="61">
        <v>0</v>
      </c>
      <c r="AS8" s="61">
        <v>0</v>
      </c>
      <c r="AT8" s="61">
        <v>0</v>
      </c>
      <c r="AU8" s="61">
        <v>0</v>
      </c>
      <c r="AV8" s="61">
        <v>0</v>
      </c>
      <c r="AW8" s="61">
        <v>0</v>
      </c>
      <c r="AX8" s="61">
        <v>0</v>
      </c>
      <c r="AY8" s="61">
        <v>0</v>
      </c>
      <c r="AZ8" s="58">
        <f aca="true" t="shared" si="0" ref="AZ8:AZ18">COUNTIF(B8:AY8,"5")</f>
        <v>0</v>
      </c>
      <c r="BA8" s="58">
        <f aca="true" t="shared" si="1" ref="BA8:BA18">COUNTIF(B8:AY8,"4")</f>
        <v>0</v>
      </c>
      <c r="BB8" s="58">
        <f aca="true" t="shared" si="2" ref="BB8:BB18">COUNTIF(B8:AY8,"3")</f>
        <v>0</v>
      </c>
      <c r="BC8" s="58">
        <f aca="true" t="shared" si="3" ref="BC8:BC18">COUNTIF(B8:AY8,"2")</f>
        <v>0</v>
      </c>
      <c r="BD8" s="58">
        <f aca="true" t="shared" si="4" ref="BD8:BD18">COUNTIF(B8:AY8,"1")</f>
        <v>0</v>
      </c>
      <c r="BE8" s="58">
        <f aca="true" t="shared" si="5" ref="BE8:BE18">COUNTIF(B8:AY8,"NA")</f>
        <v>0</v>
      </c>
    </row>
    <row r="9" spans="1:57" s="58" customFormat="1" ht="30">
      <c r="A9" s="60" t="s">
        <v>56</v>
      </c>
      <c r="B9" s="61">
        <v>0</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c r="AH9" s="61">
        <v>0</v>
      </c>
      <c r="AI9" s="61">
        <v>0</v>
      </c>
      <c r="AJ9" s="61">
        <v>0</v>
      </c>
      <c r="AK9" s="61">
        <v>0</v>
      </c>
      <c r="AL9" s="61">
        <v>0</v>
      </c>
      <c r="AM9" s="61">
        <v>0</v>
      </c>
      <c r="AN9" s="61">
        <v>0</v>
      </c>
      <c r="AO9" s="61">
        <v>0</v>
      </c>
      <c r="AP9" s="61">
        <v>0</v>
      </c>
      <c r="AQ9" s="61">
        <v>0</v>
      </c>
      <c r="AR9" s="61">
        <v>0</v>
      </c>
      <c r="AS9" s="61">
        <v>0</v>
      </c>
      <c r="AT9" s="61">
        <v>0</v>
      </c>
      <c r="AU9" s="61">
        <v>0</v>
      </c>
      <c r="AV9" s="61">
        <v>0</v>
      </c>
      <c r="AW9" s="61">
        <v>0</v>
      </c>
      <c r="AX9" s="61">
        <v>0</v>
      </c>
      <c r="AY9" s="61">
        <v>0</v>
      </c>
      <c r="AZ9" s="58">
        <f t="shared" si="0"/>
        <v>0</v>
      </c>
      <c r="BA9" s="58">
        <f t="shared" si="1"/>
        <v>0</v>
      </c>
      <c r="BB9" s="58">
        <f t="shared" si="2"/>
        <v>0</v>
      </c>
      <c r="BC9" s="58">
        <f>COUNTIF(B9:AY9,"2")</f>
        <v>0</v>
      </c>
      <c r="BD9" s="58">
        <f t="shared" si="4"/>
        <v>0</v>
      </c>
      <c r="BE9" s="58">
        <f t="shared" si="5"/>
        <v>0</v>
      </c>
    </row>
    <row r="10" spans="1:57" s="58" customFormat="1" ht="30">
      <c r="A10" s="60" t="s">
        <v>57</v>
      </c>
      <c r="B10" s="61">
        <v>0</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H10" s="61">
        <v>0</v>
      </c>
      <c r="AI10" s="61">
        <v>0</v>
      </c>
      <c r="AJ10" s="61">
        <v>0</v>
      </c>
      <c r="AK10" s="61">
        <v>0</v>
      </c>
      <c r="AL10" s="61">
        <v>0</v>
      </c>
      <c r="AM10" s="61">
        <v>0</v>
      </c>
      <c r="AN10" s="61">
        <v>0</v>
      </c>
      <c r="AO10" s="61">
        <v>0</v>
      </c>
      <c r="AP10" s="61">
        <v>0</v>
      </c>
      <c r="AQ10" s="61">
        <v>0</v>
      </c>
      <c r="AR10" s="61">
        <v>0</v>
      </c>
      <c r="AS10" s="61">
        <v>0</v>
      </c>
      <c r="AT10" s="61">
        <v>0</v>
      </c>
      <c r="AU10" s="61">
        <v>0</v>
      </c>
      <c r="AV10" s="61">
        <v>0</v>
      </c>
      <c r="AW10" s="61">
        <v>0</v>
      </c>
      <c r="AX10" s="61">
        <v>0</v>
      </c>
      <c r="AY10" s="61">
        <v>0</v>
      </c>
      <c r="AZ10" s="58">
        <f t="shared" si="0"/>
        <v>0</v>
      </c>
      <c r="BA10" s="58">
        <f t="shared" si="1"/>
        <v>0</v>
      </c>
      <c r="BB10" s="58">
        <f t="shared" si="2"/>
        <v>0</v>
      </c>
      <c r="BC10" s="58">
        <f t="shared" si="3"/>
        <v>0</v>
      </c>
      <c r="BD10" s="58">
        <f t="shared" si="4"/>
        <v>0</v>
      </c>
      <c r="BE10" s="58">
        <f t="shared" si="5"/>
        <v>0</v>
      </c>
    </row>
    <row r="11" spans="1:57" s="58" customFormat="1" ht="21" customHeight="1">
      <c r="A11" s="68" t="s">
        <v>46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row>
    <row r="12" spans="1:57" s="58" customFormat="1" ht="15">
      <c r="A12" s="60" t="s">
        <v>102</v>
      </c>
      <c r="B12" s="61">
        <v>0</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61">
        <v>0</v>
      </c>
      <c r="AU12" s="61">
        <v>0</v>
      </c>
      <c r="AV12" s="61">
        <v>0</v>
      </c>
      <c r="AW12" s="61">
        <v>0</v>
      </c>
      <c r="AX12" s="61">
        <v>0</v>
      </c>
      <c r="AY12" s="61">
        <v>0</v>
      </c>
      <c r="AZ12" s="58">
        <f t="shared" si="0"/>
        <v>0</v>
      </c>
      <c r="BA12" s="58">
        <f t="shared" si="1"/>
        <v>0</v>
      </c>
      <c r="BB12" s="58">
        <f t="shared" si="2"/>
        <v>0</v>
      </c>
      <c r="BC12" s="58">
        <f t="shared" si="3"/>
        <v>0</v>
      </c>
      <c r="BD12" s="58">
        <f t="shared" si="4"/>
        <v>0</v>
      </c>
      <c r="BE12" s="58">
        <f t="shared" si="5"/>
        <v>0</v>
      </c>
    </row>
    <row r="13" spans="1:57" s="58" customFormat="1" ht="20.25" customHeight="1">
      <c r="A13" s="68" t="s">
        <v>38</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row>
    <row r="14" spans="1:57" s="58" customFormat="1" ht="15">
      <c r="A14" s="60" t="s">
        <v>60</v>
      </c>
      <c r="B14" s="61">
        <v>0</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58">
        <f t="shared" si="0"/>
        <v>0</v>
      </c>
      <c r="BA14" s="58">
        <f t="shared" si="1"/>
        <v>0</v>
      </c>
      <c r="BB14" s="58">
        <f t="shared" si="2"/>
        <v>0</v>
      </c>
      <c r="BC14" s="58">
        <f t="shared" si="3"/>
        <v>0</v>
      </c>
      <c r="BD14" s="58">
        <f t="shared" si="4"/>
        <v>0</v>
      </c>
      <c r="BE14" s="58">
        <f t="shared" si="5"/>
        <v>0</v>
      </c>
    </row>
    <row r="15" spans="1:57" s="58" customFormat="1" ht="21" customHeight="1">
      <c r="A15" s="68" t="s">
        <v>58</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row>
    <row r="16" spans="1:57" s="58" customFormat="1" ht="15">
      <c r="A16" s="60" t="s">
        <v>59</v>
      </c>
      <c r="B16" s="61">
        <v>0</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58">
        <f t="shared" si="0"/>
        <v>0</v>
      </c>
      <c r="BA16" s="58">
        <f t="shared" si="1"/>
        <v>0</v>
      </c>
      <c r="BB16" s="58">
        <f t="shared" si="2"/>
        <v>0</v>
      </c>
      <c r="BC16" s="58">
        <f t="shared" si="3"/>
        <v>0</v>
      </c>
      <c r="BD16" s="58">
        <f t="shared" si="4"/>
        <v>0</v>
      </c>
      <c r="BE16" s="58">
        <f t="shared" si="5"/>
        <v>0</v>
      </c>
    </row>
    <row r="17" spans="1:57" s="58" customFormat="1" ht="19.5" customHeight="1">
      <c r="A17" s="60" t="s">
        <v>61</v>
      </c>
      <c r="B17" s="61">
        <v>0</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58">
        <f t="shared" si="0"/>
        <v>0</v>
      </c>
      <c r="BA17" s="58">
        <f t="shared" si="1"/>
        <v>0</v>
      </c>
      <c r="BB17" s="58">
        <f>COUNTIF(B17:AY17,"3")</f>
        <v>0</v>
      </c>
      <c r="BC17" s="58">
        <f t="shared" si="3"/>
        <v>0</v>
      </c>
      <c r="BD17" s="58">
        <f t="shared" si="4"/>
        <v>0</v>
      </c>
      <c r="BE17" s="58">
        <f t="shared" si="5"/>
        <v>0</v>
      </c>
    </row>
    <row r="18" spans="1:57" s="58" customFormat="1" ht="30">
      <c r="A18" s="60" t="s">
        <v>62</v>
      </c>
      <c r="B18" s="61">
        <v>0</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58">
        <f t="shared" si="0"/>
        <v>0</v>
      </c>
      <c r="BA18" s="58">
        <f t="shared" si="1"/>
        <v>0</v>
      </c>
      <c r="BB18" s="58">
        <f t="shared" si="2"/>
        <v>0</v>
      </c>
      <c r="BC18" s="58">
        <f t="shared" si="3"/>
        <v>0</v>
      </c>
      <c r="BD18" s="58">
        <f t="shared" si="4"/>
        <v>0</v>
      </c>
      <c r="BE18" s="58">
        <f t="shared" si="5"/>
        <v>0</v>
      </c>
    </row>
    <row r="19" spans="1:57" s="3" customFormat="1" ht="27" customHeight="1">
      <c r="A19" s="107" t="s">
        <v>25</v>
      </c>
      <c r="B19" s="108">
        <f>SUM(B6:B18)</f>
        <v>0</v>
      </c>
      <c r="C19" s="108">
        <f aca="true" t="shared" si="6" ref="C19:BD19">SUM(C6:C18)</f>
        <v>0</v>
      </c>
      <c r="D19" s="108">
        <f t="shared" si="6"/>
        <v>0</v>
      </c>
      <c r="E19" s="108">
        <f>SUM(E6:E18)</f>
        <v>0</v>
      </c>
      <c r="F19" s="108">
        <f t="shared" si="6"/>
        <v>0</v>
      </c>
      <c r="G19" s="108">
        <f t="shared" si="6"/>
        <v>0</v>
      </c>
      <c r="H19" s="108">
        <f t="shared" si="6"/>
        <v>0</v>
      </c>
      <c r="I19" s="108">
        <f t="shared" si="6"/>
        <v>0</v>
      </c>
      <c r="J19" s="108">
        <f t="shared" si="6"/>
        <v>0</v>
      </c>
      <c r="K19" s="108">
        <f t="shared" si="6"/>
        <v>0</v>
      </c>
      <c r="L19" s="108">
        <f t="shared" si="6"/>
        <v>0</v>
      </c>
      <c r="M19" s="108">
        <f t="shared" si="6"/>
        <v>0</v>
      </c>
      <c r="N19" s="108">
        <f t="shared" si="6"/>
        <v>0</v>
      </c>
      <c r="O19" s="108">
        <f t="shared" si="6"/>
        <v>0</v>
      </c>
      <c r="P19" s="108">
        <f t="shared" si="6"/>
        <v>0</v>
      </c>
      <c r="Q19" s="108">
        <f t="shared" si="6"/>
        <v>0</v>
      </c>
      <c r="R19" s="108">
        <f t="shared" si="6"/>
        <v>0</v>
      </c>
      <c r="S19" s="108">
        <f t="shared" si="6"/>
        <v>0</v>
      </c>
      <c r="T19" s="108">
        <f t="shared" si="6"/>
        <v>0</v>
      </c>
      <c r="U19" s="108">
        <f t="shared" si="6"/>
        <v>0</v>
      </c>
      <c r="V19" s="108">
        <f t="shared" si="6"/>
        <v>0</v>
      </c>
      <c r="W19" s="108">
        <f t="shared" si="6"/>
        <v>0</v>
      </c>
      <c r="X19" s="108">
        <f t="shared" si="6"/>
        <v>0</v>
      </c>
      <c r="Y19" s="108">
        <f t="shared" si="6"/>
        <v>0</v>
      </c>
      <c r="Z19" s="108">
        <f t="shared" si="6"/>
        <v>0</v>
      </c>
      <c r="AA19" s="108">
        <f t="shared" si="6"/>
        <v>0</v>
      </c>
      <c r="AB19" s="108">
        <f t="shared" si="6"/>
        <v>0</v>
      </c>
      <c r="AC19" s="108">
        <f t="shared" si="6"/>
        <v>0</v>
      </c>
      <c r="AD19" s="108">
        <f t="shared" si="6"/>
        <v>0</v>
      </c>
      <c r="AE19" s="108">
        <f t="shared" si="6"/>
        <v>0</v>
      </c>
      <c r="AF19" s="108">
        <f t="shared" si="6"/>
        <v>0</v>
      </c>
      <c r="AG19" s="108">
        <f t="shared" si="6"/>
        <v>0</v>
      </c>
      <c r="AH19" s="108">
        <f t="shared" si="6"/>
        <v>0</v>
      </c>
      <c r="AI19" s="108">
        <f t="shared" si="6"/>
        <v>0</v>
      </c>
      <c r="AJ19" s="108">
        <f t="shared" si="6"/>
        <v>0</v>
      </c>
      <c r="AK19" s="108">
        <f t="shared" si="6"/>
        <v>0</v>
      </c>
      <c r="AL19" s="108">
        <f t="shared" si="6"/>
        <v>0</v>
      </c>
      <c r="AM19" s="108">
        <f t="shared" si="6"/>
        <v>0</v>
      </c>
      <c r="AN19" s="108">
        <f t="shared" si="6"/>
        <v>0</v>
      </c>
      <c r="AO19" s="108">
        <f t="shared" si="6"/>
        <v>0</v>
      </c>
      <c r="AP19" s="108">
        <f t="shared" si="6"/>
        <v>0</v>
      </c>
      <c r="AQ19" s="108">
        <f t="shared" si="6"/>
        <v>0</v>
      </c>
      <c r="AR19" s="108">
        <f t="shared" si="6"/>
        <v>0</v>
      </c>
      <c r="AS19" s="108">
        <f t="shared" si="6"/>
        <v>0</v>
      </c>
      <c r="AT19" s="108">
        <f t="shared" si="6"/>
        <v>0</v>
      </c>
      <c r="AU19" s="108">
        <f t="shared" si="6"/>
        <v>0</v>
      </c>
      <c r="AV19" s="108">
        <f t="shared" si="6"/>
        <v>0</v>
      </c>
      <c r="AW19" s="108">
        <f t="shared" si="6"/>
        <v>0</v>
      </c>
      <c r="AX19" s="108">
        <f t="shared" si="6"/>
        <v>0</v>
      </c>
      <c r="AY19" s="108">
        <f t="shared" si="6"/>
        <v>0</v>
      </c>
      <c r="AZ19" s="108">
        <f t="shared" si="6"/>
        <v>0</v>
      </c>
      <c r="BA19" s="108">
        <f t="shared" si="6"/>
        <v>0</v>
      </c>
      <c r="BB19" s="108">
        <f t="shared" si="6"/>
        <v>0</v>
      </c>
      <c r="BC19" s="108">
        <f t="shared" si="6"/>
        <v>0</v>
      </c>
      <c r="BD19" s="108">
        <f t="shared" si="6"/>
        <v>0</v>
      </c>
      <c r="BE19" s="108">
        <f>SUM(BE6:BE18)</f>
        <v>0</v>
      </c>
    </row>
    <row r="25" ht="27" thickBot="1">
      <c r="A25" s="94"/>
    </row>
    <row r="26" spans="1:5" ht="13.5" thickBot="1">
      <c r="A26" s="95"/>
      <c r="B26" s="135" t="s">
        <v>83</v>
      </c>
      <c r="C26" s="136"/>
      <c r="D26" s="136"/>
      <c r="E26" s="137"/>
    </row>
    <row r="27" spans="1:5" ht="15">
      <c r="A27" s="82" t="s">
        <v>84</v>
      </c>
      <c r="B27" s="138">
        <v>0</v>
      </c>
      <c r="C27" s="138"/>
      <c r="D27" s="138"/>
      <c r="E27" s="139"/>
    </row>
    <row r="28" spans="1:5" ht="15">
      <c r="A28" s="85" t="s">
        <v>85</v>
      </c>
      <c r="B28" s="140">
        <v>0</v>
      </c>
      <c r="C28" s="141"/>
      <c r="D28" s="141"/>
      <c r="E28" s="142"/>
    </row>
    <row r="29" spans="1:5" ht="15.75" thickBot="1">
      <c r="A29" s="86" t="s">
        <v>86</v>
      </c>
      <c r="B29" s="143">
        <v>0</v>
      </c>
      <c r="C29" s="143"/>
      <c r="D29" s="143"/>
      <c r="E29" s="144"/>
    </row>
    <row r="33" ht="13.5" thickBot="1"/>
    <row r="34" spans="1:5" ht="13.5" thickBot="1">
      <c r="A34" s="88"/>
      <c r="B34" s="145" t="s">
        <v>83</v>
      </c>
      <c r="C34" s="146"/>
      <c r="D34" s="146"/>
      <c r="E34" s="147"/>
    </row>
    <row r="35" spans="1:5" ht="12.75">
      <c r="A35" s="77" t="s">
        <v>48</v>
      </c>
      <c r="B35" s="148">
        <v>0</v>
      </c>
      <c r="C35" s="148"/>
      <c r="D35" s="148"/>
      <c r="E35" s="149"/>
    </row>
    <row r="36" spans="1:5" ht="12.75">
      <c r="A36" s="55" t="s">
        <v>49</v>
      </c>
      <c r="B36" s="125">
        <v>0</v>
      </c>
      <c r="C36" s="125"/>
      <c r="D36" s="125"/>
      <c r="E36" s="126"/>
    </row>
    <row r="37" spans="1:5" ht="12.75">
      <c r="A37" s="77" t="s">
        <v>87</v>
      </c>
      <c r="B37" s="127">
        <v>0</v>
      </c>
      <c r="C37" s="127"/>
      <c r="D37" s="127"/>
      <c r="E37" s="128"/>
    </row>
    <row r="38" spans="1:5" ht="12.75">
      <c r="A38" s="77" t="s">
        <v>88</v>
      </c>
      <c r="B38" s="129">
        <v>0</v>
      </c>
      <c r="C38" s="129"/>
      <c r="D38" s="129"/>
      <c r="E38" s="130"/>
    </row>
    <row r="39" spans="1:5" ht="12.75">
      <c r="A39" s="55" t="s">
        <v>89</v>
      </c>
      <c r="B39" s="131">
        <v>0</v>
      </c>
      <c r="C39" s="131"/>
      <c r="D39" s="131"/>
      <c r="E39" s="132"/>
    </row>
    <row r="40" spans="1:5" ht="13.5" thickBot="1">
      <c r="A40" s="96" t="s">
        <v>90</v>
      </c>
      <c r="B40" s="133">
        <v>0</v>
      </c>
      <c r="C40" s="133"/>
      <c r="D40" s="133"/>
      <c r="E40" s="134"/>
    </row>
  </sheetData>
  <sheetProtection/>
  <mergeCells count="11">
    <mergeCell ref="B35:E35"/>
    <mergeCell ref="B36:E36"/>
    <mergeCell ref="B37:E37"/>
    <mergeCell ref="B38:E38"/>
    <mergeCell ref="B39:E39"/>
    <mergeCell ref="B40:E40"/>
    <mergeCell ref="B26:E26"/>
    <mergeCell ref="B27:E27"/>
    <mergeCell ref="B28:E28"/>
    <mergeCell ref="B29:E29"/>
    <mergeCell ref="B34:E34"/>
  </mergeCells>
  <printOptions/>
  <pageMargins left="0.45" right="0.26" top="1" bottom="1"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&amp;Rdeveloped by Performance Vistas, Inc.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E40"/>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92</v>
      </c>
    </row>
    <row r="2" spans="1:57" s="3" customFormat="1" ht="12.75">
      <c r="A2" s="56"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8.75" customHeight="1">
      <c r="A3" s="103" t="s">
        <v>37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5" t="s">
        <v>29</v>
      </c>
      <c r="BA3" s="105" t="s">
        <v>29</v>
      </c>
      <c r="BB3" s="105" t="s">
        <v>29</v>
      </c>
      <c r="BC3" s="105" t="s">
        <v>31</v>
      </c>
      <c r="BD3" s="105" t="s">
        <v>31</v>
      </c>
      <c r="BE3" s="105" t="s">
        <v>93</v>
      </c>
    </row>
    <row r="4" spans="1:57" ht="12.75" customHeight="1">
      <c r="A4" s="106" t="s">
        <v>15</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5" t="s">
        <v>32</v>
      </c>
      <c r="BA4" s="105" t="s">
        <v>32</v>
      </c>
      <c r="BB4" s="105" t="s">
        <v>32</v>
      </c>
      <c r="BC4" s="105" t="s">
        <v>32</v>
      </c>
      <c r="BD4" s="105" t="s">
        <v>32</v>
      </c>
      <c r="BE4" s="105" t="s">
        <v>95</v>
      </c>
    </row>
    <row r="5" spans="1:57" ht="21" customHeight="1">
      <c r="A5" s="68"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30">
      <c r="A6" s="60" t="s">
        <v>101</v>
      </c>
      <c r="B6" s="61">
        <v>0</v>
      </c>
      <c r="C6" s="61">
        <v>0</v>
      </c>
      <c r="D6" s="61">
        <v>0</v>
      </c>
      <c r="E6" s="61">
        <v>0</v>
      </c>
      <c r="F6" s="61">
        <v>0</v>
      </c>
      <c r="G6" s="61">
        <v>0</v>
      </c>
      <c r="H6" s="61">
        <v>0</v>
      </c>
      <c r="I6" s="61">
        <v>0</v>
      </c>
      <c r="J6" s="61">
        <v>0</v>
      </c>
      <c r="K6" s="61">
        <v>0</v>
      </c>
      <c r="L6" s="61">
        <v>0</v>
      </c>
      <c r="M6" s="61">
        <v>0</v>
      </c>
      <c r="N6" s="61">
        <v>0</v>
      </c>
      <c r="O6" s="61">
        <v>0</v>
      </c>
      <c r="P6" s="61">
        <v>0</v>
      </c>
      <c r="Q6" s="61">
        <v>0</v>
      </c>
      <c r="R6" s="61">
        <v>0</v>
      </c>
      <c r="S6" s="61">
        <v>0</v>
      </c>
      <c r="T6" s="61">
        <v>0</v>
      </c>
      <c r="U6" s="61">
        <v>0</v>
      </c>
      <c r="V6" s="61">
        <v>0</v>
      </c>
      <c r="W6" s="61">
        <v>0</v>
      </c>
      <c r="X6" s="61">
        <v>0</v>
      </c>
      <c r="Y6" s="61">
        <v>0</v>
      </c>
      <c r="Z6" s="61">
        <v>0</v>
      </c>
      <c r="AA6" s="61">
        <v>0</v>
      </c>
      <c r="AB6" s="61">
        <v>0</v>
      </c>
      <c r="AC6" s="61">
        <v>0</v>
      </c>
      <c r="AD6" s="61">
        <v>0</v>
      </c>
      <c r="AE6" s="61">
        <v>0</v>
      </c>
      <c r="AF6" s="61">
        <v>0</v>
      </c>
      <c r="AG6" s="61">
        <v>0</v>
      </c>
      <c r="AH6" s="61">
        <v>0</v>
      </c>
      <c r="AI6" s="61">
        <v>0</v>
      </c>
      <c r="AJ6" s="61">
        <v>0</v>
      </c>
      <c r="AK6" s="61">
        <v>0</v>
      </c>
      <c r="AL6" s="61">
        <v>0</v>
      </c>
      <c r="AM6" s="61">
        <v>0</v>
      </c>
      <c r="AN6" s="61">
        <v>0</v>
      </c>
      <c r="AO6" s="61">
        <v>0</v>
      </c>
      <c r="AP6" s="61">
        <v>0</v>
      </c>
      <c r="AQ6" s="61">
        <v>0</v>
      </c>
      <c r="AR6" s="61">
        <v>0</v>
      </c>
      <c r="AS6" s="61">
        <v>0</v>
      </c>
      <c r="AT6" s="61">
        <v>0</v>
      </c>
      <c r="AU6" s="61">
        <v>0</v>
      </c>
      <c r="AV6" s="61">
        <v>0</v>
      </c>
      <c r="AW6" s="61">
        <v>0</v>
      </c>
      <c r="AX6" s="61">
        <v>0</v>
      </c>
      <c r="AY6" s="61">
        <v>0</v>
      </c>
      <c r="AZ6" s="58">
        <f>COUNTIF(B6:AY6,"5")</f>
        <v>0</v>
      </c>
      <c r="BA6" s="58">
        <f>COUNTIF(B6:AY6,"4")</f>
        <v>0</v>
      </c>
      <c r="BB6" s="58">
        <f>COUNTIF(B6:AY6,"3")</f>
        <v>0</v>
      </c>
      <c r="BC6" s="58">
        <f>COUNTIF(B6:AY6,"2")</f>
        <v>0</v>
      </c>
      <c r="BD6" s="58">
        <f>COUNTIF(B6:AY6,"1")</f>
        <v>0</v>
      </c>
      <c r="BE6" s="58">
        <f>COUNTIF(B6:AY6,"NA")</f>
        <v>0</v>
      </c>
    </row>
    <row r="7" spans="1:57" s="58" customFormat="1" ht="30">
      <c r="A7" s="60" t="s">
        <v>55</v>
      </c>
      <c r="B7" s="61">
        <v>0</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c r="U7" s="61">
        <v>0</v>
      </c>
      <c r="V7" s="61">
        <v>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v>0</v>
      </c>
      <c r="AP7" s="61">
        <v>0</v>
      </c>
      <c r="AQ7" s="61">
        <v>0</v>
      </c>
      <c r="AR7" s="61">
        <v>0</v>
      </c>
      <c r="AS7" s="61">
        <v>0</v>
      </c>
      <c r="AT7" s="61">
        <v>0</v>
      </c>
      <c r="AU7" s="61">
        <v>0</v>
      </c>
      <c r="AV7" s="61">
        <v>0</v>
      </c>
      <c r="AW7" s="61">
        <v>0</v>
      </c>
      <c r="AX7" s="61">
        <v>0</v>
      </c>
      <c r="AY7" s="61">
        <v>0</v>
      </c>
      <c r="AZ7" s="58">
        <f>COUNTIF(B7:AY7,"5")</f>
        <v>0</v>
      </c>
      <c r="BA7" s="58">
        <f>COUNTIF(B7:AY7,"4")</f>
        <v>0</v>
      </c>
      <c r="BB7" s="58">
        <f>COUNTIF(B7:AY7,"3")</f>
        <v>0</v>
      </c>
      <c r="BC7" s="58">
        <f>COUNTIF(B7:AY7,"2")</f>
        <v>0</v>
      </c>
      <c r="BD7" s="58">
        <f>COUNTIF(B7:AY7,"1")</f>
        <v>0</v>
      </c>
      <c r="BE7" s="58">
        <f>COUNTIF(B7:AY7,"NA")</f>
        <v>0</v>
      </c>
    </row>
    <row r="8" spans="1:57" s="58" customFormat="1" ht="30">
      <c r="A8" s="60" t="s">
        <v>45</v>
      </c>
      <c r="B8" s="61">
        <v>0</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H8" s="61">
        <v>0</v>
      </c>
      <c r="AI8" s="61">
        <v>0</v>
      </c>
      <c r="AJ8" s="61">
        <v>0</v>
      </c>
      <c r="AK8" s="61">
        <v>0</v>
      </c>
      <c r="AL8" s="61">
        <v>0</v>
      </c>
      <c r="AM8" s="61">
        <v>0</v>
      </c>
      <c r="AN8" s="61">
        <v>0</v>
      </c>
      <c r="AO8" s="61">
        <v>0</v>
      </c>
      <c r="AP8" s="61">
        <v>0</v>
      </c>
      <c r="AQ8" s="61">
        <v>0</v>
      </c>
      <c r="AR8" s="61">
        <v>0</v>
      </c>
      <c r="AS8" s="61">
        <v>0</v>
      </c>
      <c r="AT8" s="61">
        <v>0</v>
      </c>
      <c r="AU8" s="61">
        <v>0</v>
      </c>
      <c r="AV8" s="61">
        <v>0</v>
      </c>
      <c r="AW8" s="61">
        <v>0</v>
      </c>
      <c r="AX8" s="61">
        <v>0</v>
      </c>
      <c r="AY8" s="61">
        <v>0</v>
      </c>
      <c r="AZ8" s="58">
        <f aca="true" t="shared" si="0" ref="AZ8:AZ18">COUNTIF(B8:AY8,"5")</f>
        <v>0</v>
      </c>
      <c r="BA8" s="58">
        <f aca="true" t="shared" si="1" ref="BA8:BA18">COUNTIF(B8:AY8,"4")</f>
        <v>0</v>
      </c>
      <c r="BB8" s="58">
        <f aca="true" t="shared" si="2" ref="BB8:BB18">COUNTIF(B8:AY8,"3")</f>
        <v>0</v>
      </c>
      <c r="BC8" s="58">
        <f aca="true" t="shared" si="3" ref="BC8:BC18">COUNTIF(B8:AY8,"2")</f>
        <v>0</v>
      </c>
      <c r="BD8" s="58">
        <f aca="true" t="shared" si="4" ref="BD8:BD18">COUNTIF(B8:AY8,"1")</f>
        <v>0</v>
      </c>
      <c r="BE8" s="58">
        <f aca="true" t="shared" si="5" ref="BE8:BE18">COUNTIF(B8:AY8,"NA")</f>
        <v>0</v>
      </c>
    </row>
    <row r="9" spans="1:57" s="58" customFormat="1" ht="30">
      <c r="A9" s="60" t="s">
        <v>56</v>
      </c>
      <c r="B9" s="61">
        <v>0</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c r="AH9" s="61">
        <v>0</v>
      </c>
      <c r="AI9" s="61">
        <v>0</v>
      </c>
      <c r="AJ9" s="61">
        <v>0</v>
      </c>
      <c r="AK9" s="61">
        <v>0</v>
      </c>
      <c r="AL9" s="61">
        <v>0</v>
      </c>
      <c r="AM9" s="61">
        <v>0</v>
      </c>
      <c r="AN9" s="61">
        <v>0</v>
      </c>
      <c r="AO9" s="61">
        <v>0</v>
      </c>
      <c r="AP9" s="61">
        <v>0</v>
      </c>
      <c r="AQ9" s="61">
        <v>0</v>
      </c>
      <c r="AR9" s="61">
        <v>0</v>
      </c>
      <c r="AS9" s="61">
        <v>0</v>
      </c>
      <c r="AT9" s="61">
        <v>0</v>
      </c>
      <c r="AU9" s="61">
        <v>0</v>
      </c>
      <c r="AV9" s="61">
        <v>0</v>
      </c>
      <c r="AW9" s="61">
        <v>0</v>
      </c>
      <c r="AX9" s="61">
        <v>0</v>
      </c>
      <c r="AY9" s="61">
        <v>0</v>
      </c>
      <c r="AZ9" s="58">
        <f t="shared" si="0"/>
        <v>0</v>
      </c>
      <c r="BA9" s="58">
        <f t="shared" si="1"/>
        <v>0</v>
      </c>
      <c r="BB9" s="58">
        <f t="shared" si="2"/>
        <v>0</v>
      </c>
      <c r="BC9" s="58">
        <f>COUNTIF(B9:AY9,"2")</f>
        <v>0</v>
      </c>
      <c r="BD9" s="58">
        <f t="shared" si="4"/>
        <v>0</v>
      </c>
      <c r="BE9" s="58">
        <f t="shared" si="5"/>
        <v>0</v>
      </c>
    </row>
    <row r="10" spans="1:57" s="58" customFormat="1" ht="30">
      <c r="A10" s="60" t="s">
        <v>57</v>
      </c>
      <c r="B10" s="61">
        <v>0</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H10" s="61">
        <v>0</v>
      </c>
      <c r="AI10" s="61">
        <v>0</v>
      </c>
      <c r="AJ10" s="61">
        <v>0</v>
      </c>
      <c r="AK10" s="61">
        <v>0</v>
      </c>
      <c r="AL10" s="61">
        <v>0</v>
      </c>
      <c r="AM10" s="61">
        <v>0</v>
      </c>
      <c r="AN10" s="61">
        <v>0</v>
      </c>
      <c r="AO10" s="61">
        <v>0</v>
      </c>
      <c r="AP10" s="61">
        <v>0</v>
      </c>
      <c r="AQ10" s="61">
        <v>0</v>
      </c>
      <c r="AR10" s="61">
        <v>0</v>
      </c>
      <c r="AS10" s="61">
        <v>0</v>
      </c>
      <c r="AT10" s="61">
        <v>0</v>
      </c>
      <c r="AU10" s="61">
        <v>0</v>
      </c>
      <c r="AV10" s="61">
        <v>0</v>
      </c>
      <c r="AW10" s="61">
        <v>0</v>
      </c>
      <c r="AX10" s="61">
        <v>0</v>
      </c>
      <c r="AY10" s="61">
        <v>0</v>
      </c>
      <c r="AZ10" s="58">
        <f t="shared" si="0"/>
        <v>0</v>
      </c>
      <c r="BA10" s="58">
        <f t="shared" si="1"/>
        <v>0</v>
      </c>
      <c r="BB10" s="58">
        <f t="shared" si="2"/>
        <v>0</v>
      </c>
      <c r="BC10" s="58">
        <f t="shared" si="3"/>
        <v>0</v>
      </c>
      <c r="BD10" s="58">
        <f t="shared" si="4"/>
        <v>0</v>
      </c>
      <c r="BE10" s="58">
        <f t="shared" si="5"/>
        <v>0</v>
      </c>
    </row>
    <row r="11" spans="1:57" s="58" customFormat="1" ht="21" customHeight="1">
      <c r="A11" s="68" t="s">
        <v>46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row>
    <row r="12" spans="1:57" s="58" customFormat="1" ht="15">
      <c r="A12" s="60" t="s">
        <v>102</v>
      </c>
      <c r="B12" s="61">
        <v>0</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61">
        <v>0</v>
      </c>
      <c r="AU12" s="61">
        <v>0</v>
      </c>
      <c r="AV12" s="61">
        <v>0</v>
      </c>
      <c r="AW12" s="61">
        <v>0</v>
      </c>
      <c r="AX12" s="61">
        <v>0</v>
      </c>
      <c r="AY12" s="61">
        <v>0</v>
      </c>
      <c r="AZ12" s="58">
        <f t="shared" si="0"/>
        <v>0</v>
      </c>
      <c r="BA12" s="58">
        <f t="shared" si="1"/>
        <v>0</v>
      </c>
      <c r="BB12" s="58">
        <f t="shared" si="2"/>
        <v>0</v>
      </c>
      <c r="BC12" s="58">
        <f t="shared" si="3"/>
        <v>0</v>
      </c>
      <c r="BD12" s="58">
        <f t="shared" si="4"/>
        <v>0</v>
      </c>
      <c r="BE12" s="58">
        <f t="shared" si="5"/>
        <v>0</v>
      </c>
    </row>
    <row r="13" spans="1:57" s="58" customFormat="1" ht="20.25" customHeight="1">
      <c r="A13" s="68" t="s">
        <v>38</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row>
    <row r="14" spans="1:57" s="58" customFormat="1" ht="15">
      <c r="A14" s="60" t="s">
        <v>60</v>
      </c>
      <c r="B14" s="61">
        <v>0</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58">
        <f t="shared" si="0"/>
        <v>0</v>
      </c>
      <c r="BA14" s="58">
        <f t="shared" si="1"/>
        <v>0</v>
      </c>
      <c r="BB14" s="58">
        <f t="shared" si="2"/>
        <v>0</v>
      </c>
      <c r="BC14" s="58">
        <f t="shared" si="3"/>
        <v>0</v>
      </c>
      <c r="BD14" s="58">
        <f t="shared" si="4"/>
        <v>0</v>
      </c>
      <c r="BE14" s="58">
        <f t="shared" si="5"/>
        <v>0</v>
      </c>
    </row>
    <row r="15" spans="1:57" s="58" customFormat="1" ht="21" customHeight="1">
      <c r="A15" s="68" t="s">
        <v>58</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row>
    <row r="16" spans="1:57" s="58" customFormat="1" ht="15">
      <c r="A16" s="60" t="s">
        <v>59</v>
      </c>
      <c r="B16" s="61">
        <v>0</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58">
        <f t="shared" si="0"/>
        <v>0</v>
      </c>
      <c r="BA16" s="58">
        <f t="shared" si="1"/>
        <v>0</v>
      </c>
      <c r="BB16" s="58">
        <f t="shared" si="2"/>
        <v>0</v>
      </c>
      <c r="BC16" s="58">
        <f t="shared" si="3"/>
        <v>0</v>
      </c>
      <c r="BD16" s="58">
        <f t="shared" si="4"/>
        <v>0</v>
      </c>
      <c r="BE16" s="58">
        <f t="shared" si="5"/>
        <v>0</v>
      </c>
    </row>
    <row r="17" spans="1:57" s="58" customFormat="1" ht="19.5" customHeight="1">
      <c r="A17" s="60" t="s">
        <v>61</v>
      </c>
      <c r="B17" s="61">
        <v>0</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58">
        <f t="shared" si="0"/>
        <v>0</v>
      </c>
      <c r="BA17" s="58">
        <f t="shared" si="1"/>
        <v>0</v>
      </c>
      <c r="BB17" s="58">
        <f>COUNTIF(B17:AY17,"3")</f>
        <v>0</v>
      </c>
      <c r="BC17" s="58">
        <f t="shared" si="3"/>
        <v>0</v>
      </c>
      <c r="BD17" s="58">
        <f t="shared" si="4"/>
        <v>0</v>
      </c>
      <c r="BE17" s="58">
        <f t="shared" si="5"/>
        <v>0</v>
      </c>
    </row>
    <row r="18" spans="1:57" s="58" customFormat="1" ht="30">
      <c r="A18" s="60" t="s">
        <v>62</v>
      </c>
      <c r="B18" s="61">
        <v>0</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58">
        <f t="shared" si="0"/>
        <v>0</v>
      </c>
      <c r="BA18" s="58">
        <f t="shared" si="1"/>
        <v>0</v>
      </c>
      <c r="BB18" s="58">
        <f t="shared" si="2"/>
        <v>0</v>
      </c>
      <c r="BC18" s="58">
        <f t="shared" si="3"/>
        <v>0</v>
      </c>
      <c r="BD18" s="58">
        <f t="shared" si="4"/>
        <v>0</v>
      </c>
      <c r="BE18" s="58">
        <f t="shared" si="5"/>
        <v>0</v>
      </c>
    </row>
    <row r="19" spans="1:57" s="3" customFormat="1" ht="27" customHeight="1">
      <c r="A19" s="107" t="s">
        <v>25</v>
      </c>
      <c r="B19" s="108">
        <f>SUM(B6:B18)</f>
        <v>0</v>
      </c>
      <c r="C19" s="108">
        <f aca="true" t="shared" si="6" ref="C19:BD19">SUM(C6:C18)</f>
        <v>0</v>
      </c>
      <c r="D19" s="108">
        <f t="shared" si="6"/>
        <v>0</v>
      </c>
      <c r="E19" s="108">
        <f>SUM(E6:E18)</f>
        <v>0</v>
      </c>
      <c r="F19" s="108">
        <f t="shared" si="6"/>
        <v>0</v>
      </c>
      <c r="G19" s="108">
        <f t="shared" si="6"/>
        <v>0</v>
      </c>
      <c r="H19" s="108">
        <f t="shared" si="6"/>
        <v>0</v>
      </c>
      <c r="I19" s="108">
        <f t="shared" si="6"/>
        <v>0</v>
      </c>
      <c r="J19" s="108">
        <f t="shared" si="6"/>
        <v>0</v>
      </c>
      <c r="K19" s="108">
        <f t="shared" si="6"/>
        <v>0</v>
      </c>
      <c r="L19" s="108">
        <f t="shared" si="6"/>
        <v>0</v>
      </c>
      <c r="M19" s="108">
        <f t="shared" si="6"/>
        <v>0</v>
      </c>
      <c r="N19" s="108">
        <f t="shared" si="6"/>
        <v>0</v>
      </c>
      <c r="O19" s="108">
        <f t="shared" si="6"/>
        <v>0</v>
      </c>
      <c r="P19" s="108">
        <f t="shared" si="6"/>
        <v>0</v>
      </c>
      <c r="Q19" s="108">
        <f t="shared" si="6"/>
        <v>0</v>
      </c>
      <c r="R19" s="108">
        <f t="shared" si="6"/>
        <v>0</v>
      </c>
      <c r="S19" s="108">
        <f t="shared" si="6"/>
        <v>0</v>
      </c>
      <c r="T19" s="108">
        <f t="shared" si="6"/>
        <v>0</v>
      </c>
      <c r="U19" s="108">
        <f t="shared" si="6"/>
        <v>0</v>
      </c>
      <c r="V19" s="108">
        <f t="shared" si="6"/>
        <v>0</v>
      </c>
      <c r="W19" s="108">
        <f t="shared" si="6"/>
        <v>0</v>
      </c>
      <c r="X19" s="108">
        <f t="shared" si="6"/>
        <v>0</v>
      </c>
      <c r="Y19" s="108">
        <f t="shared" si="6"/>
        <v>0</v>
      </c>
      <c r="Z19" s="108">
        <f t="shared" si="6"/>
        <v>0</v>
      </c>
      <c r="AA19" s="108">
        <f t="shared" si="6"/>
        <v>0</v>
      </c>
      <c r="AB19" s="108">
        <f t="shared" si="6"/>
        <v>0</v>
      </c>
      <c r="AC19" s="108">
        <f t="shared" si="6"/>
        <v>0</v>
      </c>
      <c r="AD19" s="108">
        <f t="shared" si="6"/>
        <v>0</v>
      </c>
      <c r="AE19" s="108">
        <f t="shared" si="6"/>
        <v>0</v>
      </c>
      <c r="AF19" s="108">
        <f t="shared" si="6"/>
        <v>0</v>
      </c>
      <c r="AG19" s="108">
        <f t="shared" si="6"/>
        <v>0</v>
      </c>
      <c r="AH19" s="108">
        <f t="shared" si="6"/>
        <v>0</v>
      </c>
      <c r="AI19" s="108">
        <f t="shared" si="6"/>
        <v>0</v>
      </c>
      <c r="AJ19" s="108">
        <f t="shared" si="6"/>
        <v>0</v>
      </c>
      <c r="AK19" s="108">
        <f t="shared" si="6"/>
        <v>0</v>
      </c>
      <c r="AL19" s="108">
        <f t="shared" si="6"/>
        <v>0</v>
      </c>
      <c r="AM19" s="108">
        <f t="shared" si="6"/>
        <v>0</v>
      </c>
      <c r="AN19" s="108">
        <f t="shared" si="6"/>
        <v>0</v>
      </c>
      <c r="AO19" s="108">
        <f t="shared" si="6"/>
        <v>0</v>
      </c>
      <c r="AP19" s="108">
        <f t="shared" si="6"/>
        <v>0</v>
      </c>
      <c r="AQ19" s="108">
        <f t="shared" si="6"/>
        <v>0</v>
      </c>
      <c r="AR19" s="108">
        <f t="shared" si="6"/>
        <v>0</v>
      </c>
      <c r="AS19" s="108">
        <f t="shared" si="6"/>
        <v>0</v>
      </c>
      <c r="AT19" s="108">
        <f t="shared" si="6"/>
        <v>0</v>
      </c>
      <c r="AU19" s="108">
        <f t="shared" si="6"/>
        <v>0</v>
      </c>
      <c r="AV19" s="108">
        <f t="shared" si="6"/>
        <v>0</v>
      </c>
      <c r="AW19" s="108">
        <f t="shared" si="6"/>
        <v>0</v>
      </c>
      <c r="AX19" s="108">
        <f t="shared" si="6"/>
        <v>0</v>
      </c>
      <c r="AY19" s="108">
        <f t="shared" si="6"/>
        <v>0</v>
      </c>
      <c r="AZ19" s="108">
        <f t="shared" si="6"/>
        <v>0</v>
      </c>
      <c r="BA19" s="108">
        <f t="shared" si="6"/>
        <v>0</v>
      </c>
      <c r="BB19" s="108">
        <f t="shared" si="6"/>
        <v>0</v>
      </c>
      <c r="BC19" s="108">
        <f t="shared" si="6"/>
        <v>0</v>
      </c>
      <c r="BD19" s="108">
        <f t="shared" si="6"/>
        <v>0</v>
      </c>
      <c r="BE19" s="108">
        <f>SUM(BE6:BE18)</f>
        <v>0</v>
      </c>
    </row>
    <row r="25" ht="27" thickBot="1">
      <c r="A25" s="94"/>
    </row>
    <row r="26" spans="1:5" ht="13.5" thickBot="1">
      <c r="A26" s="95"/>
      <c r="B26" s="135" t="s">
        <v>83</v>
      </c>
      <c r="C26" s="136"/>
      <c r="D26" s="136"/>
      <c r="E26" s="137"/>
    </row>
    <row r="27" spans="1:5" ht="15">
      <c r="A27" s="82" t="s">
        <v>84</v>
      </c>
      <c r="B27" s="138">
        <v>0</v>
      </c>
      <c r="C27" s="138"/>
      <c r="D27" s="138"/>
      <c r="E27" s="139"/>
    </row>
    <row r="28" spans="1:5" ht="15">
      <c r="A28" s="85" t="s">
        <v>85</v>
      </c>
      <c r="B28" s="140">
        <v>0</v>
      </c>
      <c r="C28" s="141"/>
      <c r="D28" s="141"/>
      <c r="E28" s="142"/>
    </row>
    <row r="29" spans="1:5" ht="15.75" thickBot="1">
      <c r="A29" s="86" t="s">
        <v>86</v>
      </c>
      <c r="B29" s="143">
        <v>0</v>
      </c>
      <c r="C29" s="143"/>
      <c r="D29" s="143"/>
      <c r="E29" s="144"/>
    </row>
    <row r="33" ht="13.5" thickBot="1"/>
    <row r="34" spans="1:5" ht="13.5" thickBot="1">
      <c r="A34" s="88"/>
      <c r="B34" s="145" t="s">
        <v>83</v>
      </c>
      <c r="C34" s="146"/>
      <c r="D34" s="146"/>
      <c r="E34" s="147"/>
    </row>
    <row r="35" spans="1:5" ht="12.75">
      <c r="A35" s="77" t="s">
        <v>48</v>
      </c>
      <c r="B35" s="148">
        <v>0</v>
      </c>
      <c r="C35" s="148"/>
      <c r="D35" s="148"/>
      <c r="E35" s="149"/>
    </row>
    <row r="36" spans="1:5" ht="12.75">
      <c r="A36" s="55" t="s">
        <v>49</v>
      </c>
      <c r="B36" s="125">
        <v>0</v>
      </c>
      <c r="C36" s="125"/>
      <c r="D36" s="125"/>
      <c r="E36" s="126"/>
    </row>
    <row r="37" spans="1:5" ht="12.75">
      <c r="A37" s="77" t="s">
        <v>87</v>
      </c>
      <c r="B37" s="127">
        <v>0</v>
      </c>
      <c r="C37" s="127"/>
      <c r="D37" s="127"/>
      <c r="E37" s="128"/>
    </row>
    <row r="38" spans="1:5" ht="12.75">
      <c r="A38" s="77" t="s">
        <v>88</v>
      </c>
      <c r="B38" s="129">
        <v>0</v>
      </c>
      <c r="C38" s="129"/>
      <c r="D38" s="129"/>
      <c r="E38" s="130"/>
    </row>
    <row r="39" spans="1:5" ht="12.75">
      <c r="A39" s="55" t="s">
        <v>89</v>
      </c>
      <c r="B39" s="131">
        <v>0</v>
      </c>
      <c r="C39" s="131"/>
      <c r="D39" s="131"/>
      <c r="E39" s="132"/>
    </row>
    <row r="40" spans="1:5" ht="13.5" thickBot="1">
      <c r="A40" s="96" t="s">
        <v>90</v>
      </c>
      <c r="B40" s="133">
        <v>0</v>
      </c>
      <c r="C40" s="133"/>
      <c r="D40" s="133"/>
      <c r="E40" s="134"/>
    </row>
  </sheetData>
  <sheetProtection/>
  <mergeCells count="11">
    <mergeCell ref="B35:E35"/>
    <mergeCell ref="B36:E36"/>
    <mergeCell ref="B37:E37"/>
    <mergeCell ref="B38:E38"/>
    <mergeCell ref="B39:E39"/>
    <mergeCell ref="B40:E40"/>
    <mergeCell ref="B26:E26"/>
    <mergeCell ref="B27:E27"/>
    <mergeCell ref="B28:E28"/>
    <mergeCell ref="B29:E29"/>
    <mergeCell ref="B34:E34"/>
  </mergeCells>
  <printOptions/>
  <pageMargins left="0.35" right="0.21" top="0.84" bottom="0.83" header="0.5" footer="0.5"/>
  <pageSetup fitToWidth="2" fitToHeight="1" horizontalDpi="600" verticalDpi="600" orientation="landscape" scale="69"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E40"/>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70</v>
      </c>
    </row>
    <row r="2" spans="1:57" s="3" customFormat="1" ht="12.75">
      <c r="A2" s="56"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8.75" customHeight="1">
      <c r="A3" s="103" t="s">
        <v>37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5" t="s">
        <v>29</v>
      </c>
      <c r="BA3" s="105" t="s">
        <v>29</v>
      </c>
      <c r="BB3" s="105" t="s">
        <v>29</v>
      </c>
      <c r="BC3" s="105" t="s">
        <v>31</v>
      </c>
      <c r="BD3" s="105" t="s">
        <v>31</v>
      </c>
      <c r="BE3" s="105" t="s">
        <v>93</v>
      </c>
    </row>
    <row r="4" spans="1:57" ht="12.75" customHeight="1">
      <c r="A4" s="106" t="s">
        <v>15</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5" t="s">
        <v>32</v>
      </c>
      <c r="BA4" s="105" t="s">
        <v>32</v>
      </c>
      <c r="BB4" s="105" t="s">
        <v>32</v>
      </c>
      <c r="BC4" s="105" t="s">
        <v>32</v>
      </c>
      <c r="BD4" s="105" t="s">
        <v>32</v>
      </c>
      <c r="BE4" s="105" t="s">
        <v>95</v>
      </c>
    </row>
    <row r="5" spans="1:57" ht="21" customHeight="1">
      <c r="A5" s="68"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30">
      <c r="A6" s="60" t="s">
        <v>101</v>
      </c>
      <c r="B6" s="61">
        <v>0</v>
      </c>
      <c r="C6" s="61">
        <v>0</v>
      </c>
      <c r="D6" s="61">
        <v>0</v>
      </c>
      <c r="E6" s="61">
        <v>0</v>
      </c>
      <c r="F6" s="61">
        <v>0</v>
      </c>
      <c r="G6" s="61">
        <v>0</v>
      </c>
      <c r="H6" s="61">
        <v>0</v>
      </c>
      <c r="I6" s="61">
        <v>0</v>
      </c>
      <c r="J6" s="61">
        <v>0</v>
      </c>
      <c r="K6" s="61">
        <v>0</v>
      </c>
      <c r="L6" s="61">
        <v>0</v>
      </c>
      <c r="M6" s="61">
        <v>0</v>
      </c>
      <c r="N6" s="61">
        <v>0</v>
      </c>
      <c r="O6" s="61">
        <v>0</v>
      </c>
      <c r="P6" s="61">
        <v>0</v>
      </c>
      <c r="Q6" s="61">
        <v>0</v>
      </c>
      <c r="R6" s="61">
        <v>0</v>
      </c>
      <c r="S6" s="61">
        <v>0</v>
      </c>
      <c r="T6" s="61">
        <v>0</v>
      </c>
      <c r="U6" s="61">
        <v>0</v>
      </c>
      <c r="V6" s="61">
        <v>0</v>
      </c>
      <c r="W6" s="61">
        <v>0</v>
      </c>
      <c r="X6" s="61">
        <v>0</v>
      </c>
      <c r="Y6" s="61">
        <v>0</v>
      </c>
      <c r="Z6" s="61">
        <v>0</v>
      </c>
      <c r="AA6" s="61">
        <v>0</v>
      </c>
      <c r="AB6" s="61">
        <v>0</v>
      </c>
      <c r="AC6" s="61">
        <v>0</v>
      </c>
      <c r="AD6" s="61">
        <v>0</v>
      </c>
      <c r="AE6" s="61">
        <v>0</v>
      </c>
      <c r="AF6" s="61">
        <v>0</v>
      </c>
      <c r="AG6" s="61">
        <v>0</v>
      </c>
      <c r="AH6" s="61">
        <v>0</v>
      </c>
      <c r="AI6" s="61">
        <v>0</v>
      </c>
      <c r="AJ6" s="61">
        <v>0</v>
      </c>
      <c r="AK6" s="61">
        <v>0</v>
      </c>
      <c r="AL6" s="61">
        <v>0</v>
      </c>
      <c r="AM6" s="61">
        <v>0</v>
      </c>
      <c r="AN6" s="61">
        <v>0</v>
      </c>
      <c r="AO6" s="61">
        <v>0</v>
      </c>
      <c r="AP6" s="61">
        <v>0</v>
      </c>
      <c r="AQ6" s="61">
        <v>0</v>
      </c>
      <c r="AR6" s="61">
        <v>0</v>
      </c>
      <c r="AS6" s="61">
        <v>0</v>
      </c>
      <c r="AT6" s="61">
        <v>0</v>
      </c>
      <c r="AU6" s="61">
        <v>0</v>
      </c>
      <c r="AV6" s="61">
        <v>0</v>
      </c>
      <c r="AW6" s="61">
        <v>0</v>
      </c>
      <c r="AX6" s="61">
        <v>0</v>
      </c>
      <c r="AY6" s="61">
        <v>0</v>
      </c>
      <c r="AZ6" s="58">
        <f>COUNTIF(B6:AY6,"5")</f>
        <v>0</v>
      </c>
      <c r="BA6" s="58">
        <f>COUNTIF(B6:AY6,"4")</f>
        <v>0</v>
      </c>
      <c r="BB6" s="58">
        <f>COUNTIF(B6:AY6,"3")</f>
        <v>0</v>
      </c>
      <c r="BC6" s="58">
        <f>COUNTIF(B6:AY6,"2")</f>
        <v>0</v>
      </c>
      <c r="BD6" s="58">
        <f>COUNTIF(B6:AY6,"1")</f>
        <v>0</v>
      </c>
      <c r="BE6" s="58">
        <f>COUNTIF(B6:AY6,"NA")</f>
        <v>0</v>
      </c>
    </row>
    <row r="7" spans="1:57" s="58" customFormat="1" ht="30">
      <c r="A7" s="60" t="s">
        <v>55</v>
      </c>
      <c r="B7" s="61">
        <v>0</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c r="U7" s="61">
        <v>0</v>
      </c>
      <c r="V7" s="61">
        <v>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v>0</v>
      </c>
      <c r="AP7" s="61">
        <v>0</v>
      </c>
      <c r="AQ7" s="61">
        <v>0</v>
      </c>
      <c r="AR7" s="61">
        <v>0</v>
      </c>
      <c r="AS7" s="61">
        <v>0</v>
      </c>
      <c r="AT7" s="61">
        <v>0</v>
      </c>
      <c r="AU7" s="61">
        <v>0</v>
      </c>
      <c r="AV7" s="61">
        <v>0</v>
      </c>
      <c r="AW7" s="61">
        <v>0</v>
      </c>
      <c r="AX7" s="61">
        <v>0</v>
      </c>
      <c r="AY7" s="61">
        <v>0</v>
      </c>
      <c r="AZ7" s="58">
        <f>COUNTIF(B7:AY7,"5")</f>
        <v>0</v>
      </c>
      <c r="BA7" s="58">
        <f>COUNTIF(B7:AY7,"4")</f>
        <v>0</v>
      </c>
      <c r="BB7" s="58">
        <f>COUNTIF(B7:AY7,"3")</f>
        <v>0</v>
      </c>
      <c r="BC7" s="58">
        <f>COUNTIF(B7:AY7,"2")</f>
        <v>0</v>
      </c>
      <c r="BD7" s="58">
        <f>COUNTIF(B7:AY7,"1")</f>
        <v>0</v>
      </c>
      <c r="BE7" s="58">
        <f>COUNTIF(B7:AY7,"NA")</f>
        <v>0</v>
      </c>
    </row>
    <row r="8" spans="1:57" s="58" customFormat="1" ht="30">
      <c r="A8" s="60" t="s">
        <v>45</v>
      </c>
      <c r="B8" s="61">
        <v>0</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H8" s="61">
        <v>0</v>
      </c>
      <c r="AI8" s="61">
        <v>0</v>
      </c>
      <c r="AJ8" s="61">
        <v>0</v>
      </c>
      <c r="AK8" s="61">
        <v>0</v>
      </c>
      <c r="AL8" s="61">
        <v>0</v>
      </c>
      <c r="AM8" s="61">
        <v>0</v>
      </c>
      <c r="AN8" s="61">
        <v>0</v>
      </c>
      <c r="AO8" s="61">
        <v>0</v>
      </c>
      <c r="AP8" s="61">
        <v>0</v>
      </c>
      <c r="AQ8" s="61">
        <v>0</v>
      </c>
      <c r="AR8" s="61">
        <v>0</v>
      </c>
      <c r="AS8" s="61">
        <v>0</v>
      </c>
      <c r="AT8" s="61">
        <v>0</v>
      </c>
      <c r="AU8" s="61">
        <v>0</v>
      </c>
      <c r="AV8" s="61">
        <v>0</v>
      </c>
      <c r="AW8" s="61">
        <v>0</v>
      </c>
      <c r="AX8" s="61">
        <v>0</v>
      </c>
      <c r="AY8" s="61">
        <v>0</v>
      </c>
      <c r="AZ8" s="58">
        <f aca="true" t="shared" si="0" ref="AZ8:AZ18">COUNTIF(B8:AY8,"5")</f>
        <v>0</v>
      </c>
      <c r="BA8" s="58">
        <f aca="true" t="shared" si="1" ref="BA8:BA18">COUNTIF(B8:AY8,"4")</f>
        <v>0</v>
      </c>
      <c r="BB8" s="58">
        <f aca="true" t="shared" si="2" ref="BB8:BB18">COUNTIF(B8:AY8,"3")</f>
        <v>0</v>
      </c>
      <c r="BC8" s="58">
        <f aca="true" t="shared" si="3" ref="BC8:BC18">COUNTIF(B8:AY8,"2")</f>
        <v>0</v>
      </c>
      <c r="BD8" s="58">
        <f aca="true" t="shared" si="4" ref="BD8:BD18">COUNTIF(B8:AY8,"1")</f>
        <v>0</v>
      </c>
      <c r="BE8" s="58">
        <f aca="true" t="shared" si="5" ref="BE8:BE18">COUNTIF(B8:AY8,"NA")</f>
        <v>0</v>
      </c>
    </row>
    <row r="9" spans="1:57" s="58" customFormat="1" ht="30">
      <c r="A9" s="60" t="s">
        <v>56</v>
      </c>
      <c r="B9" s="61">
        <v>0</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c r="AH9" s="61">
        <v>0</v>
      </c>
      <c r="AI9" s="61">
        <v>0</v>
      </c>
      <c r="AJ9" s="61">
        <v>0</v>
      </c>
      <c r="AK9" s="61">
        <v>0</v>
      </c>
      <c r="AL9" s="61">
        <v>0</v>
      </c>
      <c r="AM9" s="61">
        <v>0</v>
      </c>
      <c r="AN9" s="61">
        <v>0</v>
      </c>
      <c r="AO9" s="61">
        <v>0</v>
      </c>
      <c r="AP9" s="61">
        <v>0</v>
      </c>
      <c r="AQ9" s="61">
        <v>0</v>
      </c>
      <c r="AR9" s="61">
        <v>0</v>
      </c>
      <c r="AS9" s="61">
        <v>0</v>
      </c>
      <c r="AT9" s="61">
        <v>0</v>
      </c>
      <c r="AU9" s="61">
        <v>0</v>
      </c>
      <c r="AV9" s="61">
        <v>0</v>
      </c>
      <c r="AW9" s="61">
        <v>0</v>
      </c>
      <c r="AX9" s="61">
        <v>0</v>
      </c>
      <c r="AY9" s="61">
        <v>0</v>
      </c>
      <c r="AZ9" s="58">
        <f t="shared" si="0"/>
        <v>0</v>
      </c>
      <c r="BA9" s="58">
        <f t="shared" si="1"/>
        <v>0</v>
      </c>
      <c r="BB9" s="58">
        <f t="shared" si="2"/>
        <v>0</v>
      </c>
      <c r="BC9" s="58">
        <f>COUNTIF(B9:AY9,"2")</f>
        <v>0</v>
      </c>
      <c r="BD9" s="58">
        <f t="shared" si="4"/>
        <v>0</v>
      </c>
      <c r="BE9" s="58">
        <f t="shared" si="5"/>
        <v>0</v>
      </c>
    </row>
    <row r="10" spans="1:57" s="58" customFormat="1" ht="30">
      <c r="A10" s="60" t="s">
        <v>57</v>
      </c>
      <c r="B10" s="61">
        <v>0</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H10" s="61">
        <v>0</v>
      </c>
      <c r="AI10" s="61">
        <v>0</v>
      </c>
      <c r="AJ10" s="61">
        <v>0</v>
      </c>
      <c r="AK10" s="61">
        <v>0</v>
      </c>
      <c r="AL10" s="61">
        <v>0</v>
      </c>
      <c r="AM10" s="61">
        <v>0</v>
      </c>
      <c r="AN10" s="61">
        <v>0</v>
      </c>
      <c r="AO10" s="61">
        <v>0</v>
      </c>
      <c r="AP10" s="61">
        <v>0</v>
      </c>
      <c r="AQ10" s="61">
        <v>0</v>
      </c>
      <c r="AR10" s="61">
        <v>0</v>
      </c>
      <c r="AS10" s="61">
        <v>0</v>
      </c>
      <c r="AT10" s="61">
        <v>0</v>
      </c>
      <c r="AU10" s="61">
        <v>0</v>
      </c>
      <c r="AV10" s="61">
        <v>0</v>
      </c>
      <c r="AW10" s="61">
        <v>0</v>
      </c>
      <c r="AX10" s="61">
        <v>0</v>
      </c>
      <c r="AY10" s="61">
        <v>0</v>
      </c>
      <c r="AZ10" s="58">
        <f t="shared" si="0"/>
        <v>0</v>
      </c>
      <c r="BA10" s="58">
        <f t="shared" si="1"/>
        <v>0</v>
      </c>
      <c r="BB10" s="58">
        <f t="shared" si="2"/>
        <v>0</v>
      </c>
      <c r="BC10" s="58">
        <f t="shared" si="3"/>
        <v>0</v>
      </c>
      <c r="BD10" s="58">
        <f t="shared" si="4"/>
        <v>0</v>
      </c>
      <c r="BE10" s="58">
        <f t="shared" si="5"/>
        <v>0</v>
      </c>
    </row>
    <row r="11" spans="1:57" s="58" customFormat="1" ht="21" customHeight="1">
      <c r="A11" s="68" t="s">
        <v>46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row>
    <row r="12" spans="1:57" s="58" customFormat="1" ht="15">
      <c r="A12" s="60" t="s">
        <v>102</v>
      </c>
      <c r="B12" s="61">
        <v>0</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61">
        <v>0</v>
      </c>
      <c r="AU12" s="61">
        <v>0</v>
      </c>
      <c r="AV12" s="61">
        <v>0</v>
      </c>
      <c r="AW12" s="61">
        <v>0</v>
      </c>
      <c r="AX12" s="61">
        <v>0</v>
      </c>
      <c r="AY12" s="61">
        <v>0</v>
      </c>
      <c r="AZ12" s="58">
        <f t="shared" si="0"/>
        <v>0</v>
      </c>
      <c r="BA12" s="58">
        <f t="shared" si="1"/>
        <v>0</v>
      </c>
      <c r="BB12" s="58">
        <f t="shared" si="2"/>
        <v>0</v>
      </c>
      <c r="BC12" s="58">
        <f t="shared" si="3"/>
        <v>0</v>
      </c>
      <c r="BD12" s="58">
        <f t="shared" si="4"/>
        <v>0</v>
      </c>
      <c r="BE12" s="58">
        <f t="shared" si="5"/>
        <v>0</v>
      </c>
    </row>
    <row r="13" spans="1:57" s="58" customFormat="1" ht="20.25" customHeight="1">
      <c r="A13" s="68" t="s">
        <v>38</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row>
    <row r="14" spans="1:57" s="58" customFormat="1" ht="15">
      <c r="A14" s="60" t="s">
        <v>60</v>
      </c>
      <c r="B14" s="61">
        <v>0</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58">
        <f t="shared" si="0"/>
        <v>0</v>
      </c>
      <c r="BA14" s="58">
        <f t="shared" si="1"/>
        <v>0</v>
      </c>
      <c r="BB14" s="58">
        <f t="shared" si="2"/>
        <v>0</v>
      </c>
      <c r="BC14" s="58">
        <f t="shared" si="3"/>
        <v>0</v>
      </c>
      <c r="BD14" s="58">
        <f t="shared" si="4"/>
        <v>0</v>
      </c>
      <c r="BE14" s="58">
        <f t="shared" si="5"/>
        <v>0</v>
      </c>
    </row>
    <row r="15" spans="1:57" s="58" customFormat="1" ht="21" customHeight="1">
      <c r="A15" s="68" t="s">
        <v>58</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row>
    <row r="16" spans="1:57" s="58" customFormat="1" ht="15">
      <c r="A16" s="60" t="s">
        <v>59</v>
      </c>
      <c r="B16" s="61">
        <v>0</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58">
        <f t="shared" si="0"/>
        <v>0</v>
      </c>
      <c r="BA16" s="58">
        <f t="shared" si="1"/>
        <v>0</v>
      </c>
      <c r="BB16" s="58">
        <f t="shared" si="2"/>
        <v>0</v>
      </c>
      <c r="BC16" s="58">
        <f t="shared" si="3"/>
        <v>0</v>
      </c>
      <c r="BD16" s="58">
        <f t="shared" si="4"/>
        <v>0</v>
      </c>
      <c r="BE16" s="58">
        <f t="shared" si="5"/>
        <v>0</v>
      </c>
    </row>
    <row r="17" spans="1:57" s="58" customFormat="1" ht="19.5" customHeight="1">
      <c r="A17" s="60" t="s">
        <v>61</v>
      </c>
      <c r="B17" s="61">
        <v>0</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58">
        <f t="shared" si="0"/>
        <v>0</v>
      </c>
      <c r="BA17" s="58">
        <f t="shared" si="1"/>
        <v>0</v>
      </c>
      <c r="BB17" s="58">
        <f>COUNTIF(B17:AY17,"3")</f>
        <v>0</v>
      </c>
      <c r="BC17" s="58">
        <f t="shared" si="3"/>
        <v>0</v>
      </c>
      <c r="BD17" s="58">
        <f t="shared" si="4"/>
        <v>0</v>
      </c>
      <c r="BE17" s="58">
        <f t="shared" si="5"/>
        <v>0</v>
      </c>
    </row>
    <row r="18" spans="1:57" s="58" customFormat="1" ht="30">
      <c r="A18" s="60" t="s">
        <v>62</v>
      </c>
      <c r="B18" s="61">
        <v>0</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58">
        <f t="shared" si="0"/>
        <v>0</v>
      </c>
      <c r="BA18" s="58">
        <f t="shared" si="1"/>
        <v>0</v>
      </c>
      <c r="BB18" s="58">
        <f t="shared" si="2"/>
        <v>0</v>
      </c>
      <c r="BC18" s="58">
        <f t="shared" si="3"/>
        <v>0</v>
      </c>
      <c r="BD18" s="58">
        <f t="shared" si="4"/>
        <v>0</v>
      </c>
      <c r="BE18" s="58">
        <f t="shared" si="5"/>
        <v>0</v>
      </c>
    </row>
    <row r="19" spans="1:57" s="3" customFormat="1" ht="27" customHeight="1">
      <c r="A19" s="107" t="s">
        <v>25</v>
      </c>
      <c r="B19" s="108">
        <f>SUM(B6:B18)</f>
        <v>0</v>
      </c>
      <c r="C19" s="108">
        <f aca="true" t="shared" si="6" ref="C19:BD19">SUM(C6:C18)</f>
        <v>0</v>
      </c>
      <c r="D19" s="108">
        <f t="shared" si="6"/>
        <v>0</v>
      </c>
      <c r="E19" s="108">
        <f>SUM(E6:E18)</f>
        <v>0</v>
      </c>
      <c r="F19" s="108">
        <f t="shared" si="6"/>
        <v>0</v>
      </c>
      <c r="G19" s="108">
        <f t="shared" si="6"/>
        <v>0</v>
      </c>
      <c r="H19" s="108">
        <f t="shared" si="6"/>
        <v>0</v>
      </c>
      <c r="I19" s="108">
        <f t="shared" si="6"/>
        <v>0</v>
      </c>
      <c r="J19" s="108">
        <f t="shared" si="6"/>
        <v>0</v>
      </c>
      <c r="K19" s="108">
        <f t="shared" si="6"/>
        <v>0</v>
      </c>
      <c r="L19" s="108">
        <f t="shared" si="6"/>
        <v>0</v>
      </c>
      <c r="M19" s="108">
        <f t="shared" si="6"/>
        <v>0</v>
      </c>
      <c r="N19" s="108">
        <f t="shared" si="6"/>
        <v>0</v>
      </c>
      <c r="O19" s="108">
        <f t="shared" si="6"/>
        <v>0</v>
      </c>
      <c r="P19" s="108">
        <f t="shared" si="6"/>
        <v>0</v>
      </c>
      <c r="Q19" s="108">
        <f t="shared" si="6"/>
        <v>0</v>
      </c>
      <c r="R19" s="108">
        <f t="shared" si="6"/>
        <v>0</v>
      </c>
      <c r="S19" s="108">
        <f t="shared" si="6"/>
        <v>0</v>
      </c>
      <c r="T19" s="108">
        <f t="shared" si="6"/>
        <v>0</v>
      </c>
      <c r="U19" s="108">
        <f t="shared" si="6"/>
        <v>0</v>
      </c>
      <c r="V19" s="108">
        <f t="shared" si="6"/>
        <v>0</v>
      </c>
      <c r="W19" s="108">
        <f t="shared" si="6"/>
        <v>0</v>
      </c>
      <c r="X19" s="108">
        <f t="shared" si="6"/>
        <v>0</v>
      </c>
      <c r="Y19" s="108">
        <f t="shared" si="6"/>
        <v>0</v>
      </c>
      <c r="Z19" s="108">
        <f t="shared" si="6"/>
        <v>0</v>
      </c>
      <c r="AA19" s="108">
        <f t="shared" si="6"/>
        <v>0</v>
      </c>
      <c r="AB19" s="108">
        <f t="shared" si="6"/>
        <v>0</v>
      </c>
      <c r="AC19" s="108">
        <f t="shared" si="6"/>
        <v>0</v>
      </c>
      <c r="AD19" s="108">
        <f t="shared" si="6"/>
        <v>0</v>
      </c>
      <c r="AE19" s="108">
        <f t="shared" si="6"/>
        <v>0</v>
      </c>
      <c r="AF19" s="108">
        <f t="shared" si="6"/>
        <v>0</v>
      </c>
      <c r="AG19" s="108">
        <f t="shared" si="6"/>
        <v>0</v>
      </c>
      <c r="AH19" s="108">
        <f t="shared" si="6"/>
        <v>0</v>
      </c>
      <c r="AI19" s="108">
        <f t="shared" si="6"/>
        <v>0</v>
      </c>
      <c r="AJ19" s="108">
        <f t="shared" si="6"/>
        <v>0</v>
      </c>
      <c r="AK19" s="108">
        <f t="shared" si="6"/>
        <v>0</v>
      </c>
      <c r="AL19" s="108">
        <f t="shared" si="6"/>
        <v>0</v>
      </c>
      <c r="AM19" s="108">
        <f t="shared" si="6"/>
        <v>0</v>
      </c>
      <c r="AN19" s="108">
        <f t="shared" si="6"/>
        <v>0</v>
      </c>
      <c r="AO19" s="108">
        <f t="shared" si="6"/>
        <v>0</v>
      </c>
      <c r="AP19" s="108">
        <f t="shared" si="6"/>
        <v>0</v>
      </c>
      <c r="AQ19" s="108">
        <f t="shared" si="6"/>
        <v>0</v>
      </c>
      <c r="AR19" s="108">
        <f t="shared" si="6"/>
        <v>0</v>
      </c>
      <c r="AS19" s="108">
        <f t="shared" si="6"/>
        <v>0</v>
      </c>
      <c r="AT19" s="108">
        <f t="shared" si="6"/>
        <v>0</v>
      </c>
      <c r="AU19" s="108">
        <f t="shared" si="6"/>
        <v>0</v>
      </c>
      <c r="AV19" s="108">
        <f t="shared" si="6"/>
        <v>0</v>
      </c>
      <c r="AW19" s="108">
        <f t="shared" si="6"/>
        <v>0</v>
      </c>
      <c r="AX19" s="108">
        <f t="shared" si="6"/>
        <v>0</v>
      </c>
      <c r="AY19" s="108">
        <f t="shared" si="6"/>
        <v>0</v>
      </c>
      <c r="AZ19" s="108">
        <f t="shared" si="6"/>
        <v>0</v>
      </c>
      <c r="BA19" s="108">
        <f t="shared" si="6"/>
        <v>0</v>
      </c>
      <c r="BB19" s="108">
        <f t="shared" si="6"/>
        <v>0</v>
      </c>
      <c r="BC19" s="108">
        <f t="shared" si="6"/>
        <v>0</v>
      </c>
      <c r="BD19" s="108">
        <f t="shared" si="6"/>
        <v>0</v>
      </c>
      <c r="BE19" s="108">
        <f>SUM(BE6:BE18)</f>
        <v>0</v>
      </c>
    </row>
    <row r="25" ht="27" thickBot="1">
      <c r="A25" s="94"/>
    </row>
    <row r="26" spans="1:5" ht="13.5" thickBot="1">
      <c r="A26" s="95"/>
      <c r="B26" s="135" t="s">
        <v>83</v>
      </c>
      <c r="C26" s="136"/>
      <c r="D26" s="136"/>
      <c r="E26" s="137"/>
    </row>
    <row r="27" spans="1:5" ht="15">
      <c r="A27" s="82" t="s">
        <v>84</v>
      </c>
      <c r="B27" s="138">
        <v>0</v>
      </c>
      <c r="C27" s="138"/>
      <c r="D27" s="138"/>
      <c r="E27" s="139"/>
    </row>
    <row r="28" spans="1:5" ht="15">
      <c r="A28" s="85" t="s">
        <v>85</v>
      </c>
      <c r="B28" s="140">
        <v>0</v>
      </c>
      <c r="C28" s="141"/>
      <c r="D28" s="141"/>
      <c r="E28" s="142"/>
    </row>
    <row r="29" spans="1:5" ht="15.75" thickBot="1">
      <c r="A29" s="86" t="s">
        <v>86</v>
      </c>
      <c r="B29" s="143">
        <v>0</v>
      </c>
      <c r="C29" s="143"/>
      <c r="D29" s="143"/>
      <c r="E29" s="144"/>
    </row>
    <row r="33" ht="13.5" thickBot="1"/>
    <row r="34" spans="1:5" ht="13.5" thickBot="1">
      <c r="A34" s="88"/>
      <c r="B34" s="145" t="s">
        <v>83</v>
      </c>
      <c r="C34" s="146"/>
      <c r="D34" s="146"/>
      <c r="E34" s="147"/>
    </row>
    <row r="35" spans="1:5" ht="12.75">
      <c r="A35" s="77" t="s">
        <v>48</v>
      </c>
      <c r="B35" s="148">
        <v>0</v>
      </c>
      <c r="C35" s="148"/>
      <c r="D35" s="148"/>
      <c r="E35" s="149"/>
    </row>
    <row r="36" spans="1:5" ht="12.75">
      <c r="A36" s="55" t="s">
        <v>49</v>
      </c>
      <c r="B36" s="125">
        <v>0</v>
      </c>
      <c r="C36" s="125"/>
      <c r="D36" s="125"/>
      <c r="E36" s="126"/>
    </row>
    <row r="37" spans="1:5" ht="12.75">
      <c r="A37" s="77" t="s">
        <v>87</v>
      </c>
      <c r="B37" s="127">
        <v>0</v>
      </c>
      <c r="C37" s="127"/>
      <c r="D37" s="127"/>
      <c r="E37" s="128"/>
    </row>
    <row r="38" spans="1:5" ht="12.75">
      <c r="A38" s="77" t="s">
        <v>88</v>
      </c>
      <c r="B38" s="129">
        <v>0</v>
      </c>
      <c r="C38" s="129"/>
      <c r="D38" s="129"/>
      <c r="E38" s="130"/>
    </row>
    <row r="39" spans="1:5" ht="12.75">
      <c r="A39" s="55" t="s">
        <v>89</v>
      </c>
      <c r="B39" s="131">
        <v>0</v>
      </c>
      <c r="C39" s="131"/>
      <c r="D39" s="131"/>
      <c r="E39" s="132"/>
    </row>
    <row r="40" spans="1:5" ht="13.5" thickBot="1">
      <c r="A40" s="96" t="s">
        <v>90</v>
      </c>
      <c r="B40" s="133">
        <v>0</v>
      </c>
      <c r="C40" s="133"/>
      <c r="D40" s="133"/>
      <c r="E40" s="134"/>
    </row>
  </sheetData>
  <sheetProtection/>
  <mergeCells count="11">
    <mergeCell ref="B40:E40"/>
    <mergeCell ref="B35:E35"/>
    <mergeCell ref="B36:E36"/>
    <mergeCell ref="B37:E37"/>
    <mergeCell ref="B38:E38"/>
    <mergeCell ref="B39:E39"/>
    <mergeCell ref="B26:E26"/>
    <mergeCell ref="B27:E27"/>
    <mergeCell ref="B28:E28"/>
    <mergeCell ref="B34:E34"/>
    <mergeCell ref="B29:E29"/>
  </mergeCells>
  <printOptions/>
  <pageMargins left="0.25" right="0.44" top="1" bottom="1"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E40"/>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71</v>
      </c>
    </row>
    <row r="2" spans="1:57" s="3" customFormat="1" ht="12.75">
      <c r="A2" s="56"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8.75" customHeight="1">
      <c r="A3" s="103" t="s">
        <v>37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5" t="s">
        <v>29</v>
      </c>
      <c r="BA3" s="105" t="s">
        <v>29</v>
      </c>
      <c r="BB3" s="105" t="s">
        <v>29</v>
      </c>
      <c r="BC3" s="105" t="s">
        <v>31</v>
      </c>
      <c r="BD3" s="105" t="s">
        <v>31</v>
      </c>
      <c r="BE3" s="105" t="s">
        <v>93</v>
      </c>
    </row>
    <row r="4" spans="1:57" ht="12.75" customHeight="1">
      <c r="A4" s="106" t="s">
        <v>15</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5" t="s">
        <v>32</v>
      </c>
      <c r="BA4" s="105" t="s">
        <v>32</v>
      </c>
      <c r="BB4" s="105" t="s">
        <v>32</v>
      </c>
      <c r="BC4" s="105" t="s">
        <v>32</v>
      </c>
      <c r="BD4" s="105" t="s">
        <v>32</v>
      </c>
      <c r="BE4" s="105" t="s">
        <v>95</v>
      </c>
    </row>
    <row r="5" spans="1:57" ht="21" customHeight="1">
      <c r="A5" s="68"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30">
      <c r="A6" s="60" t="s">
        <v>101</v>
      </c>
      <c r="B6" s="61">
        <v>0</v>
      </c>
      <c r="C6" s="61">
        <v>0</v>
      </c>
      <c r="D6" s="61">
        <v>0</v>
      </c>
      <c r="E6" s="61">
        <v>0</v>
      </c>
      <c r="F6" s="61">
        <v>0</v>
      </c>
      <c r="G6" s="61">
        <v>0</v>
      </c>
      <c r="H6" s="61">
        <v>0</v>
      </c>
      <c r="I6" s="61">
        <v>0</v>
      </c>
      <c r="J6" s="61">
        <v>0</v>
      </c>
      <c r="K6" s="61">
        <v>0</v>
      </c>
      <c r="L6" s="61">
        <v>0</v>
      </c>
      <c r="M6" s="61">
        <v>0</v>
      </c>
      <c r="N6" s="61">
        <v>0</v>
      </c>
      <c r="O6" s="61">
        <v>0</v>
      </c>
      <c r="P6" s="61">
        <v>0</v>
      </c>
      <c r="Q6" s="61">
        <v>0</v>
      </c>
      <c r="R6" s="61">
        <v>0</v>
      </c>
      <c r="S6" s="61">
        <v>0</v>
      </c>
      <c r="T6" s="61">
        <v>0</v>
      </c>
      <c r="U6" s="61">
        <v>0</v>
      </c>
      <c r="V6" s="61">
        <v>0</v>
      </c>
      <c r="W6" s="61">
        <v>0</v>
      </c>
      <c r="X6" s="61">
        <v>0</v>
      </c>
      <c r="Y6" s="61">
        <v>0</v>
      </c>
      <c r="Z6" s="61">
        <v>0</v>
      </c>
      <c r="AA6" s="61">
        <v>0</v>
      </c>
      <c r="AB6" s="61">
        <v>0</v>
      </c>
      <c r="AC6" s="61">
        <v>0</v>
      </c>
      <c r="AD6" s="61">
        <v>0</v>
      </c>
      <c r="AE6" s="61">
        <v>0</v>
      </c>
      <c r="AF6" s="61">
        <v>0</v>
      </c>
      <c r="AG6" s="61">
        <v>0</v>
      </c>
      <c r="AH6" s="61">
        <v>0</v>
      </c>
      <c r="AI6" s="61">
        <v>0</v>
      </c>
      <c r="AJ6" s="61">
        <v>0</v>
      </c>
      <c r="AK6" s="61">
        <v>0</v>
      </c>
      <c r="AL6" s="61">
        <v>0</v>
      </c>
      <c r="AM6" s="61">
        <v>0</v>
      </c>
      <c r="AN6" s="61">
        <v>0</v>
      </c>
      <c r="AO6" s="61">
        <v>0</v>
      </c>
      <c r="AP6" s="61">
        <v>0</v>
      </c>
      <c r="AQ6" s="61">
        <v>0</v>
      </c>
      <c r="AR6" s="61">
        <v>0</v>
      </c>
      <c r="AS6" s="61">
        <v>0</v>
      </c>
      <c r="AT6" s="61">
        <v>0</v>
      </c>
      <c r="AU6" s="61">
        <v>0</v>
      </c>
      <c r="AV6" s="61">
        <v>0</v>
      </c>
      <c r="AW6" s="61">
        <v>0</v>
      </c>
      <c r="AX6" s="61">
        <v>0</v>
      </c>
      <c r="AY6" s="61">
        <v>0</v>
      </c>
      <c r="AZ6" s="58">
        <f>COUNTIF(B6:AY6,"5")</f>
        <v>0</v>
      </c>
      <c r="BA6" s="58">
        <f>COUNTIF(B6:AY6,"4")</f>
        <v>0</v>
      </c>
      <c r="BB6" s="58">
        <f>COUNTIF(B6:AY6,"3")</f>
        <v>0</v>
      </c>
      <c r="BC6" s="58">
        <f>COUNTIF(B6:AY6,"2")</f>
        <v>0</v>
      </c>
      <c r="BD6" s="58">
        <f>COUNTIF(B6:AY6,"1")</f>
        <v>0</v>
      </c>
      <c r="BE6" s="58">
        <f>COUNTIF(B6:AY6,"NA")</f>
        <v>0</v>
      </c>
    </row>
    <row r="7" spans="1:57" s="58" customFormat="1" ht="30">
      <c r="A7" s="60" t="s">
        <v>55</v>
      </c>
      <c r="B7" s="61">
        <v>0</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c r="U7" s="61">
        <v>0</v>
      </c>
      <c r="V7" s="61">
        <v>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v>0</v>
      </c>
      <c r="AP7" s="61">
        <v>0</v>
      </c>
      <c r="AQ7" s="61">
        <v>0</v>
      </c>
      <c r="AR7" s="61">
        <v>0</v>
      </c>
      <c r="AS7" s="61">
        <v>0</v>
      </c>
      <c r="AT7" s="61">
        <v>0</v>
      </c>
      <c r="AU7" s="61">
        <v>0</v>
      </c>
      <c r="AV7" s="61">
        <v>0</v>
      </c>
      <c r="AW7" s="61">
        <v>0</v>
      </c>
      <c r="AX7" s="61">
        <v>0</v>
      </c>
      <c r="AY7" s="61">
        <v>0</v>
      </c>
      <c r="AZ7" s="58">
        <f>COUNTIF(B7:AY7,"5")</f>
        <v>0</v>
      </c>
      <c r="BA7" s="58">
        <f>COUNTIF(B7:AY7,"4")</f>
        <v>0</v>
      </c>
      <c r="BB7" s="58">
        <f>COUNTIF(B7:AY7,"3")</f>
        <v>0</v>
      </c>
      <c r="BC7" s="58">
        <f>COUNTIF(B7:AY7,"2")</f>
        <v>0</v>
      </c>
      <c r="BD7" s="58">
        <f>COUNTIF(B7:AY7,"1")</f>
        <v>0</v>
      </c>
      <c r="BE7" s="58">
        <f>COUNTIF(B7:AY7,"NA")</f>
        <v>0</v>
      </c>
    </row>
    <row r="8" spans="1:57" s="58" customFormat="1" ht="30">
      <c r="A8" s="60" t="s">
        <v>45</v>
      </c>
      <c r="B8" s="61">
        <v>0</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H8" s="61">
        <v>0</v>
      </c>
      <c r="AI8" s="61">
        <v>0</v>
      </c>
      <c r="AJ8" s="61">
        <v>0</v>
      </c>
      <c r="AK8" s="61">
        <v>0</v>
      </c>
      <c r="AL8" s="61">
        <v>0</v>
      </c>
      <c r="AM8" s="61">
        <v>0</v>
      </c>
      <c r="AN8" s="61">
        <v>0</v>
      </c>
      <c r="AO8" s="61">
        <v>0</v>
      </c>
      <c r="AP8" s="61">
        <v>0</v>
      </c>
      <c r="AQ8" s="61">
        <v>0</v>
      </c>
      <c r="AR8" s="61">
        <v>0</v>
      </c>
      <c r="AS8" s="61">
        <v>0</v>
      </c>
      <c r="AT8" s="61">
        <v>0</v>
      </c>
      <c r="AU8" s="61">
        <v>0</v>
      </c>
      <c r="AV8" s="61">
        <v>0</v>
      </c>
      <c r="AW8" s="61">
        <v>0</v>
      </c>
      <c r="AX8" s="61">
        <v>0</v>
      </c>
      <c r="AY8" s="61">
        <v>0</v>
      </c>
      <c r="AZ8" s="58">
        <f aca="true" t="shared" si="0" ref="AZ8:AZ18">COUNTIF(B8:AY8,"5")</f>
        <v>0</v>
      </c>
      <c r="BA8" s="58">
        <f aca="true" t="shared" si="1" ref="BA8:BA18">COUNTIF(B8:AY8,"4")</f>
        <v>0</v>
      </c>
      <c r="BB8" s="58">
        <f aca="true" t="shared" si="2" ref="BB8:BB18">COUNTIF(B8:AY8,"3")</f>
        <v>0</v>
      </c>
      <c r="BC8" s="58">
        <f aca="true" t="shared" si="3" ref="BC8:BC18">COUNTIF(B8:AY8,"2")</f>
        <v>0</v>
      </c>
      <c r="BD8" s="58">
        <f aca="true" t="shared" si="4" ref="BD8:BD18">COUNTIF(B8:AY8,"1")</f>
        <v>0</v>
      </c>
      <c r="BE8" s="58">
        <f aca="true" t="shared" si="5" ref="BE8:BE18">COUNTIF(B8:AY8,"NA")</f>
        <v>0</v>
      </c>
    </row>
    <row r="9" spans="1:57" s="58" customFormat="1" ht="30">
      <c r="A9" s="60" t="s">
        <v>56</v>
      </c>
      <c r="B9" s="61">
        <v>0</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c r="AH9" s="61">
        <v>0</v>
      </c>
      <c r="AI9" s="61">
        <v>0</v>
      </c>
      <c r="AJ9" s="61">
        <v>0</v>
      </c>
      <c r="AK9" s="61">
        <v>0</v>
      </c>
      <c r="AL9" s="61">
        <v>0</v>
      </c>
      <c r="AM9" s="61">
        <v>0</v>
      </c>
      <c r="AN9" s="61">
        <v>0</v>
      </c>
      <c r="AO9" s="61">
        <v>0</v>
      </c>
      <c r="AP9" s="61">
        <v>0</v>
      </c>
      <c r="AQ9" s="61">
        <v>0</v>
      </c>
      <c r="AR9" s="61">
        <v>0</v>
      </c>
      <c r="AS9" s="61">
        <v>0</v>
      </c>
      <c r="AT9" s="61">
        <v>0</v>
      </c>
      <c r="AU9" s="61">
        <v>0</v>
      </c>
      <c r="AV9" s="61">
        <v>0</v>
      </c>
      <c r="AW9" s="61">
        <v>0</v>
      </c>
      <c r="AX9" s="61">
        <v>0</v>
      </c>
      <c r="AY9" s="61">
        <v>0</v>
      </c>
      <c r="AZ9" s="58">
        <f t="shared" si="0"/>
        <v>0</v>
      </c>
      <c r="BA9" s="58">
        <f t="shared" si="1"/>
        <v>0</v>
      </c>
      <c r="BB9" s="58">
        <f t="shared" si="2"/>
        <v>0</v>
      </c>
      <c r="BC9" s="58">
        <f>COUNTIF(B9:AY9,"2")</f>
        <v>0</v>
      </c>
      <c r="BD9" s="58">
        <f t="shared" si="4"/>
        <v>0</v>
      </c>
      <c r="BE9" s="58">
        <f t="shared" si="5"/>
        <v>0</v>
      </c>
    </row>
    <row r="10" spans="1:57" s="58" customFormat="1" ht="30">
      <c r="A10" s="60" t="s">
        <v>57</v>
      </c>
      <c r="B10" s="61">
        <v>0</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H10" s="61">
        <v>0</v>
      </c>
      <c r="AI10" s="61">
        <v>0</v>
      </c>
      <c r="AJ10" s="61">
        <v>0</v>
      </c>
      <c r="AK10" s="61">
        <v>0</v>
      </c>
      <c r="AL10" s="61">
        <v>0</v>
      </c>
      <c r="AM10" s="61">
        <v>0</v>
      </c>
      <c r="AN10" s="61">
        <v>0</v>
      </c>
      <c r="AO10" s="61">
        <v>0</v>
      </c>
      <c r="AP10" s="61">
        <v>0</v>
      </c>
      <c r="AQ10" s="61">
        <v>0</v>
      </c>
      <c r="AR10" s="61">
        <v>0</v>
      </c>
      <c r="AS10" s="61">
        <v>0</v>
      </c>
      <c r="AT10" s="61">
        <v>0</v>
      </c>
      <c r="AU10" s="61">
        <v>0</v>
      </c>
      <c r="AV10" s="61">
        <v>0</v>
      </c>
      <c r="AW10" s="61">
        <v>0</v>
      </c>
      <c r="AX10" s="61">
        <v>0</v>
      </c>
      <c r="AY10" s="61">
        <v>0</v>
      </c>
      <c r="AZ10" s="58">
        <f t="shared" si="0"/>
        <v>0</v>
      </c>
      <c r="BA10" s="58">
        <f t="shared" si="1"/>
        <v>0</v>
      </c>
      <c r="BB10" s="58">
        <f t="shared" si="2"/>
        <v>0</v>
      </c>
      <c r="BC10" s="58">
        <f t="shared" si="3"/>
        <v>0</v>
      </c>
      <c r="BD10" s="58">
        <f t="shared" si="4"/>
        <v>0</v>
      </c>
      <c r="BE10" s="58">
        <f t="shared" si="5"/>
        <v>0</v>
      </c>
    </row>
    <row r="11" spans="1:57" s="58" customFormat="1" ht="21" customHeight="1">
      <c r="A11" s="68" t="s">
        <v>46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row>
    <row r="12" spans="1:57" s="58" customFormat="1" ht="15">
      <c r="A12" s="60" t="s">
        <v>102</v>
      </c>
      <c r="B12" s="61">
        <v>0</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61">
        <v>0</v>
      </c>
      <c r="AU12" s="61">
        <v>0</v>
      </c>
      <c r="AV12" s="61">
        <v>0</v>
      </c>
      <c r="AW12" s="61">
        <v>0</v>
      </c>
      <c r="AX12" s="61">
        <v>0</v>
      </c>
      <c r="AY12" s="61">
        <v>0</v>
      </c>
      <c r="AZ12" s="58">
        <f t="shared" si="0"/>
        <v>0</v>
      </c>
      <c r="BA12" s="58">
        <f t="shared" si="1"/>
        <v>0</v>
      </c>
      <c r="BB12" s="58">
        <f t="shared" si="2"/>
        <v>0</v>
      </c>
      <c r="BC12" s="58">
        <f t="shared" si="3"/>
        <v>0</v>
      </c>
      <c r="BD12" s="58">
        <f t="shared" si="4"/>
        <v>0</v>
      </c>
      <c r="BE12" s="58">
        <f t="shared" si="5"/>
        <v>0</v>
      </c>
    </row>
    <row r="13" spans="1:57" s="58" customFormat="1" ht="20.25" customHeight="1">
      <c r="A13" s="68" t="s">
        <v>38</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row>
    <row r="14" spans="1:57" s="58" customFormat="1" ht="15">
      <c r="A14" s="60" t="s">
        <v>60</v>
      </c>
      <c r="B14" s="61">
        <v>0</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58">
        <f t="shared" si="0"/>
        <v>0</v>
      </c>
      <c r="BA14" s="58">
        <f t="shared" si="1"/>
        <v>0</v>
      </c>
      <c r="BB14" s="58">
        <f t="shared" si="2"/>
        <v>0</v>
      </c>
      <c r="BC14" s="58">
        <f t="shared" si="3"/>
        <v>0</v>
      </c>
      <c r="BD14" s="58">
        <f t="shared" si="4"/>
        <v>0</v>
      </c>
      <c r="BE14" s="58">
        <f t="shared" si="5"/>
        <v>0</v>
      </c>
    </row>
    <row r="15" spans="1:57" s="58" customFormat="1" ht="21" customHeight="1">
      <c r="A15" s="68" t="s">
        <v>58</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row>
    <row r="16" spans="1:57" s="58" customFormat="1" ht="15">
      <c r="A16" s="60" t="s">
        <v>59</v>
      </c>
      <c r="B16" s="61">
        <v>0</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58">
        <f t="shared" si="0"/>
        <v>0</v>
      </c>
      <c r="BA16" s="58">
        <f t="shared" si="1"/>
        <v>0</v>
      </c>
      <c r="BB16" s="58">
        <f t="shared" si="2"/>
        <v>0</v>
      </c>
      <c r="BC16" s="58">
        <f t="shared" si="3"/>
        <v>0</v>
      </c>
      <c r="BD16" s="58">
        <f t="shared" si="4"/>
        <v>0</v>
      </c>
      <c r="BE16" s="58">
        <f t="shared" si="5"/>
        <v>0</v>
      </c>
    </row>
    <row r="17" spans="1:57" s="58" customFormat="1" ht="19.5" customHeight="1">
      <c r="A17" s="60" t="s">
        <v>61</v>
      </c>
      <c r="B17" s="61">
        <v>0</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58">
        <f t="shared" si="0"/>
        <v>0</v>
      </c>
      <c r="BA17" s="58">
        <f t="shared" si="1"/>
        <v>0</v>
      </c>
      <c r="BB17" s="58">
        <f>COUNTIF(B17:AY17,"3")</f>
        <v>0</v>
      </c>
      <c r="BC17" s="58">
        <f t="shared" si="3"/>
        <v>0</v>
      </c>
      <c r="BD17" s="58">
        <f t="shared" si="4"/>
        <v>0</v>
      </c>
      <c r="BE17" s="58">
        <f t="shared" si="5"/>
        <v>0</v>
      </c>
    </row>
    <row r="18" spans="1:57" s="58" customFormat="1" ht="30">
      <c r="A18" s="60" t="s">
        <v>62</v>
      </c>
      <c r="B18" s="61">
        <v>0</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58">
        <f t="shared" si="0"/>
        <v>0</v>
      </c>
      <c r="BA18" s="58">
        <f t="shared" si="1"/>
        <v>0</v>
      </c>
      <c r="BB18" s="58">
        <f t="shared" si="2"/>
        <v>0</v>
      </c>
      <c r="BC18" s="58">
        <f t="shared" si="3"/>
        <v>0</v>
      </c>
      <c r="BD18" s="58">
        <f t="shared" si="4"/>
        <v>0</v>
      </c>
      <c r="BE18" s="58">
        <f t="shared" si="5"/>
        <v>0</v>
      </c>
    </row>
    <row r="19" spans="1:57" s="3" customFormat="1" ht="27" customHeight="1">
      <c r="A19" s="107" t="s">
        <v>25</v>
      </c>
      <c r="B19" s="108">
        <f>SUM(B6:B18)</f>
        <v>0</v>
      </c>
      <c r="C19" s="108">
        <f aca="true" t="shared" si="6" ref="C19:BD19">SUM(C6:C18)</f>
        <v>0</v>
      </c>
      <c r="D19" s="108">
        <f t="shared" si="6"/>
        <v>0</v>
      </c>
      <c r="E19" s="108">
        <f>SUM(E6:E18)</f>
        <v>0</v>
      </c>
      <c r="F19" s="108">
        <f t="shared" si="6"/>
        <v>0</v>
      </c>
      <c r="G19" s="108">
        <f t="shared" si="6"/>
        <v>0</v>
      </c>
      <c r="H19" s="108">
        <f t="shared" si="6"/>
        <v>0</v>
      </c>
      <c r="I19" s="108">
        <f t="shared" si="6"/>
        <v>0</v>
      </c>
      <c r="J19" s="108">
        <f t="shared" si="6"/>
        <v>0</v>
      </c>
      <c r="K19" s="108">
        <f t="shared" si="6"/>
        <v>0</v>
      </c>
      <c r="L19" s="108">
        <f t="shared" si="6"/>
        <v>0</v>
      </c>
      <c r="M19" s="108">
        <f t="shared" si="6"/>
        <v>0</v>
      </c>
      <c r="N19" s="108">
        <f t="shared" si="6"/>
        <v>0</v>
      </c>
      <c r="O19" s="108">
        <f t="shared" si="6"/>
        <v>0</v>
      </c>
      <c r="P19" s="108">
        <f t="shared" si="6"/>
        <v>0</v>
      </c>
      <c r="Q19" s="108">
        <f t="shared" si="6"/>
        <v>0</v>
      </c>
      <c r="R19" s="108">
        <f t="shared" si="6"/>
        <v>0</v>
      </c>
      <c r="S19" s="108">
        <f t="shared" si="6"/>
        <v>0</v>
      </c>
      <c r="T19" s="108">
        <f t="shared" si="6"/>
        <v>0</v>
      </c>
      <c r="U19" s="108">
        <f t="shared" si="6"/>
        <v>0</v>
      </c>
      <c r="V19" s="108">
        <f t="shared" si="6"/>
        <v>0</v>
      </c>
      <c r="W19" s="108">
        <f t="shared" si="6"/>
        <v>0</v>
      </c>
      <c r="X19" s="108">
        <f t="shared" si="6"/>
        <v>0</v>
      </c>
      <c r="Y19" s="108">
        <f t="shared" si="6"/>
        <v>0</v>
      </c>
      <c r="Z19" s="108">
        <f t="shared" si="6"/>
        <v>0</v>
      </c>
      <c r="AA19" s="108">
        <f t="shared" si="6"/>
        <v>0</v>
      </c>
      <c r="AB19" s="108">
        <f t="shared" si="6"/>
        <v>0</v>
      </c>
      <c r="AC19" s="108">
        <f t="shared" si="6"/>
        <v>0</v>
      </c>
      <c r="AD19" s="108">
        <f t="shared" si="6"/>
        <v>0</v>
      </c>
      <c r="AE19" s="108">
        <f t="shared" si="6"/>
        <v>0</v>
      </c>
      <c r="AF19" s="108">
        <f t="shared" si="6"/>
        <v>0</v>
      </c>
      <c r="AG19" s="108">
        <f t="shared" si="6"/>
        <v>0</v>
      </c>
      <c r="AH19" s="108">
        <f t="shared" si="6"/>
        <v>0</v>
      </c>
      <c r="AI19" s="108">
        <f t="shared" si="6"/>
        <v>0</v>
      </c>
      <c r="AJ19" s="108">
        <f t="shared" si="6"/>
        <v>0</v>
      </c>
      <c r="AK19" s="108">
        <f t="shared" si="6"/>
        <v>0</v>
      </c>
      <c r="AL19" s="108">
        <f t="shared" si="6"/>
        <v>0</v>
      </c>
      <c r="AM19" s="108">
        <f t="shared" si="6"/>
        <v>0</v>
      </c>
      <c r="AN19" s="108">
        <f t="shared" si="6"/>
        <v>0</v>
      </c>
      <c r="AO19" s="108">
        <f t="shared" si="6"/>
        <v>0</v>
      </c>
      <c r="AP19" s="108">
        <f t="shared" si="6"/>
        <v>0</v>
      </c>
      <c r="AQ19" s="108">
        <f t="shared" si="6"/>
        <v>0</v>
      </c>
      <c r="AR19" s="108">
        <f t="shared" si="6"/>
        <v>0</v>
      </c>
      <c r="AS19" s="108">
        <f t="shared" si="6"/>
        <v>0</v>
      </c>
      <c r="AT19" s="108">
        <f t="shared" si="6"/>
        <v>0</v>
      </c>
      <c r="AU19" s="108">
        <f t="shared" si="6"/>
        <v>0</v>
      </c>
      <c r="AV19" s="108">
        <f t="shared" si="6"/>
        <v>0</v>
      </c>
      <c r="AW19" s="108">
        <f t="shared" si="6"/>
        <v>0</v>
      </c>
      <c r="AX19" s="108">
        <f t="shared" si="6"/>
        <v>0</v>
      </c>
      <c r="AY19" s="108">
        <f t="shared" si="6"/>
        <v>0</v>
      </c>
      <c r="AZ19" s="108">
        <f t="shared" si="6"/>
        <v>0</v>
      </c>
      <c r="BA19" s="108">
        <f t="shared" si="6"/>
        <v>0</v>
      </c>
      <c r="BB19" s="108">
        <f t="shared" si="6"/>
        <v>0</v>
      </c>
      <c r="BC19" s="108">
        <f t="shared" si="6"/>
        <v>0</v>
      </c>
      <c r="BD19" s="108">
        <f t="shared" si="6"/>
        <v>0</v>
      </c>
      <c r="BE19" s="108">
        <f>SUM(BE6:BE18)</f>
        <v>0</v>
      </c>
    </row>
    <row r="25" ht="27" thickBot="1">
      <c r="A25" s="94"/>
    </row>
    <row r="26" spans="1:5" ht="13.5" thickBot="1">
      <c r="A26" s="95"/>
      <c r="B26" s="135" t="s">
        <v>83</v>
      </c>
      <c r="C26" s="136"/>
      <c r="D26" s="136"/>
      <c r="E26" s="137"/>
    </row>
    <row r="27" spans="1:5" ht="15">
      <c r="A27" s="82" t="s">
        <v>84</v>
      </c>
      <c r="B27" s="138">
        <v>0</v>
      </c>
      <c r="C27" s="138"/>
      <c r="D27" s="138"/>
      <c r="E27" s="139"/>
    </row>
    <row r="28" spans="1:5" ht="15">
      <c r="A28" s="85" t="s">
        <v>85</v>
      </c>
      <c r="B28" s="140">
        <v>0</v>
      </c>
      <c r="C28" s="141"/>
      <c r="D28" s="141"/>
      <c r="E28" s="142"/>
    </row>
    <row r="29" spans="1:5" ht="15.75" thickBot="1">
      <c r="A29" s="86" t="s">
        <v>86</v>
      </c>
      <c r="B29" s="143">
        <v>0</v>
      </c>
      <c r="C29" s="143"/>
      <c r="D29" s="143"/>
      <c r="E29" s="144"/>
    </row>
    <row r="33" ht="13.5" thickBot="1"/>
    <row r="34" spans="1:5" ht="13.5" thickBot="1">
      <c r="A34" s="88"/>
      <c r="B34" s="145" t="s">
        <v>83</v>
      </c>
      <c r="C34" s="146"/>
      <c r="D34" s="146"/>
      <c r="E34" s="147"/>
    </row>
    <row r="35" spans="1:5" ht="12.75">
      <c r="A35" s="77" t="s">
        <v>48</v>
      </c>
      <c r="B35" s="148">
        <v>0</v>
      </c>
      <c r="C35" s="148"/>
      <c r="D35" s="148"/>
      <c r="E35" s="149"/>
    </row>
    <row r="36" spans="1:5" ht="12.75">
      <c r="A36" s="55" t="s">
        <v>49</v>
      </c>
      <c r="B36" s="125">
        <v>0</v>
      </c>
      <c r="C36" s="125"/>
      <c r="D36" s="125"/>
      <c r="E36" s="126"/>
    </row>
    <row r="37" spans="1:5" ht="12.75">
      <c r="A37" s="77" t="s">
        <v>87</v>
      </c>
      <c r="B37" s="127">
        <v>0</v>
      </c>
      <c r="C37" s="127"/>
      <c r="D37" s="127"/>
      <c r="E37" s="128"/>
    </row>
    <row r="38" spans="1:5" ht="12.75">
      <c r="A38" s="77" t="s">
        <v>88</v>
      </c>
      <c r="B38" s="129">
        <v>0</v>
      </c>
      <c r="C38" s="129"/>
      <c r="D38" s="129"/>
      <c r="E38" s="130"/>
    </row>
    <row r="39" spans="1:5" ht="12.75">
      <c r="A39" s="55" t="s">
        <v>89</v>
      </c>
      <c r="B39" s="131">
        <v>0</v>
      </c>
      <c r="C39" s="131"/>
      <c r="D39" s="131"/>
      <c r="E39" s="132"/>
    </row>
    <row r="40" spans="1:5" ht="13.5" thickBot="1">
      <c r="A40" s="96" t="s">
        <v>90</v>
      </c>
      <c r="B40" s="133">
        <v>0</v>
      </c>
      <c r="C40" s="133"/>
      <c r="D40" s="133"/>
      <c r="E40" s="134"/>
    </row>
  </sheetData>
  <sheetProtection/>
  <mergeCells count="11">
    <mergeCell ref="B40:E40"/>
    <mergeCell ref="B35:E35"/>
    <mergeCell ref="B36:E36"/>
    <mergeCell ref="B37:E37"/>
    <mergeCell ref="B38:E38"/>
    <mergeCell ref="B39:E39"/>
    <mergeCell ref="B26:E26"/>
    <mergeCell ref="B27:E27"/>
    <mergeCell ref="B28:E28"/>
    <mergeCell ref="B34:E34"/>
    <mergeCell ref="B29:E29"/>
  </mergeCells>
  <printOptions/>
  <pageMargins left="0.36" right="0.34" top="0.85" bottom="1" header="0.5" footer="0.5"/>
  <pageSetup fitToWidth="2" fitToHeight="1" horizontalDpi="600" verticalDpi="600" orientation="landscape" scale="68" r:id="rId1"/>
  <headerFooter alignWithMargins="0">
    <oddHeader>&amp;LGeorgia Victim Outcome Reporting&amp;C&amp;"Arial,Bold Italic"&amp;11XXX Agency Outcome Data Entry and Summary Sheet</oddHeader>
    <oddFooter>&amp;Rdraft developed by Performance Vistas, Inc.</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E40"/>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72</v>
      </c>
    </row>
    <row r="2" spans="1:57" s="3" customFormat="1" ht="12.75">
      <c r="A2" s="56"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8.75" customHeight="1">
      <c r="A3" s="103" t="s">
        <v>37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5" t="s">
        <v>29</v>
      </c>
      <c r="BA3" s="105" t="s">
        <v>29</v>
      </c>
      <c r="BB3" s="105" t="s">
        <v>29</v>
      </c>
      <c r="BC3" s="105" t="s">
        <v>31</v>
      </c>
      <c r="BD3" s="105" t="s">
        <v>31</v>
      </c>
      <c r="BE3" s="105" t="s">
        <v>93</v>
      </c>
    </row>
    <row r="4" spans="1:57" ht="12.75" customHeight="1">
      <c r="A4" s="106" t="s">
        <v>15</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5" t="s">
        <v>32</v>
      </c>
      <c r="BA4" s="105" t="s">
        <v>32</v>
      </c>
      <c r="BB4" s="105" t="s">
        <v>32</v>
      </c>
      <c r="BC4" s="105" t="s">
        <v>32</v>
      </c>
      <c r="BD4" s="105" t="s">
        <v>32</v>
      </c>
      <c r="BE4" s="105" t="s">
        <v>95</v>
      </c>
    </row>
    <row r="5" spans="1:57" ht="21" customHeight="1">
      <c r="A5" s="68"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30">
      <c r="A6" s="60" t="s">
        <v>101</v>
      </c>
      <c r="B6" s="61">
        <v>0</v>
      </c>
      <c r="C6" s="61">
        <v>0</v>
      </c>
      <c r="D6" s="61">
        <v>0</v>
      </c>
      <c r="E6" s="61">
        <v>0</v>
      </c>
      <c r="F6" s="61">
        <v>0</v>
      </c>
      <c r="G6" s="61">
        <v>0</v>
      </c>
      <c r="H6" s="61">
        <v>0</v>
      </c>
      <c r="I6" s="61">
        <v>0</v>
      </c>
      <c r="J6" s="61">
        <v>0</v>
      </c>
      <c r="K6" s="61">
        <v>0</v>
      </c>
      <c r="L6" s="61">
        <v>0</v>
      </c>
      <c r="M6" s="61">
        <v>0</v>
      </c>
      <c r="N6" s="61">
        <v>0</v>
      </c>
      <c r="O6" s="61">
        <v>0</v>
      </c>
      <c r="P6" s="61">
        <v>0</v>
      </c>
      <c r="Q6" s="61">
        <v>0</v>
      </c>
      <c r="R6" s="61">
        <v>0</v>
      </c>
      <c r="S6" s="61">
        <v>0</v>
      </c>
      <c r="T6" s="61">
        <v>0</v>
      </c>
      <c r="U6" s="61">
        <v>0</v>
      </c>
      <c r="V6" s="61">
        <v>0</v>
      </c>
      <c r="W6" s="61">
        <v>0</v>
      </c>
      <c r="X6" s="61">
        <v>0</v>
      </c>
      <c r="Y6" s="61">
        <v>0</v>
      </c>
      <c r="Z6" s="61">
        <v>0</v>
      </c>
      <c r="AA6" s="61">
        <v>0</v>
      </c>
      <c r="AB6" s="61">
        <v>0</v>
      </c>
      <c r="AC6" s="61">
        <v>0</v>
      </c>
      <c r="AD6" s="61">
        <v>0</v>
      </c>
      <c r="AE6" s="61">
        <v>0</v>
      </c>
      <c r="AF6" s="61">
        <v>0</v>
      </c>
      <c r="AG6" s="61">
        <v>0</v>
      </c>
      <c r="AH6" s="61">
        <v>0</v>
      </c>
      <c r="AI6" s="61">
        <v>0</v>
      </c>
      <c r="AJ6" s="61">
        <v>0</v>
      </c>
      <c r="AK6" s="61">
        <v>0</v>
      </c>
      <c r="AL6" s="61">
        <v>0</v>
      </c>
      <c r="AM6" s="61">
        <v>0</v>
      </c>
      <c r="AN6" s="61">
        <v>0</v>
      </c>
      <c r="AO6" s="61">
        <v>0</v>
      </c>
      <c r="AP6" s="61">
        <v>0</v>
      </c>
      <c r="AQ6" s="61">
        <v>0</v>
      </c>
      <c r="AR6" s="61">
        <v>0</v>
      </c>
      <c r="AS6" s="61">
        <v>0</v>
      </c>
      <c r="AT6" s="61">
        <v>0</v>
      </c>
      <c r="AU6" s="61">
        <v>0</v>
      </c>
      <c r="AV6" s="61">
        <v>0</v>
      </c>
      <c r="AW6" s="61">
        <v>0</v>
      </c>
      <c r="AX6" s="61">
        <v>0</v>
      </c>
      <c r="AY6" s="61">
        <v>0</v>
      </c>
      <c r="AZ6" s="58">
        <f>COUNTIF(B6:AY6,"5")</f>
        <v>0</v>
      </c>
      <c r="BA6" s="58">
        <f>COUNTIF(B6:AY6,"4")</f>
        <v>0</v>
      </c>
      <c r="BB6" s="58">
        <f>COUNTIF(B6:AY6,"3")</f>
        <v>0</v>
      </c>
      <c r="BC6" s="58">
        <f>COUNTIF(B6:AY6,"2")</f>
        <v>0</v>
      </c>
      <c r="BD6" s="58">
        <f>COUNTIF(B6:AY6,"1")</f>
        <v>0</v>
      </c>
      <c r="BE6" s="58">
        <f>COUNTIF(B6:AY6,"NA")</f>
        <v>0</v>
      </c>
    </row>
    <row r="7" spans="1:57" s="58" customFormat="1" ht="30">
      <c r="A7" s="60" t="s">
        <v>55</v>
      </c>
      <c r="B7" s="61">
        <v>0</v>
      </c>
      <c r="C7" s="61">
        <v>0</v>
      </c>
      <c r="D7" s="61">
        <v>0</v>
      </c>
      <c r="E7" s="61">
        <v>0</v>
      </c>
      <c r="F7" s="61">
        <v>0</v>
      </c>
      <c r="G7" s="61">
        <v>0</v>
      </c>
      <c r="H7" s="61">
        <v>0</v>
      </c>
      <c r="I7" s="61">
        <v>0</v>
      </c>
      <c r="J7" s="61">
        <v>0</v>
      </c>
      <c r="K7" s="61">
        <v>0</v>
      </c>
      <c r="L7" s="61">
        <v>0</v>
      </c>
      <c r="M7" s="61">
        <v>0</v>
      </c>
      <c r="N7" s="61">
        <v>0</v>
      </c>
      <c r="O7" s="61">
        <v>0</v>
      </c>
      <c r="P7" s="61">
        <v>0</v>
      </c>
      <c r="Q7" s="61">
        <v>0</v>
      </c>
      <c r="R7" s="61">
        <v>0</v>
      </c>
      <c r="S7" s="61">
        <v>0</v>
      </c>
      <c r="T7" s="61">
        <v>0</v>
      </c>
      <c r="U7" s="61">
        <v>0</v>
      </c>
      <c r="V7" s="61">
        <v>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v>0</v>
      </c>
      <c r="AP7" s="61">
        <v>0</v>
      </c>
      <c r="AQ7" s="61">
        <v>0</v>
      </c>
      <c r="AR7" s="61">
        <v>0</v>
      </c>
      <c r="AS7" s="61">
        <v>0</v>
      </c>
      <c r="AT7" s="61">
        <v>0</v>
      </c>
      <c r="AU7" s="61">
        <v>0</v>
      </c>
      <c r="AV7" s="61">
        <v>0</v>
      </c>
      <c r="AW7" s="61">
        <v>0</v>
      </c>
      <c r="AX7" s="61">
        <v>0</v>
      </c>
      <c r="AY7" s="61">
        <v>0</v>
      </c>
      <c r="AZ7" s="58">
        <f>COUNTIF(B7:AY7,"5")</f>
        <v>0</v>
      </c>
      <c r="BA7" s="58">
        <f>COUNTIF(B7:AY7,"4")</f>
        <v>0</v>
      </c>
      <c r="BB7" s="58">
        <f>COUNTIF(B7:AY7,"3")</f>
        <v>0</v>
      </c>
      <c r="BC7" s="58">
        <f>COUNTIF(B7:AY7,"2")</f>
        <v>0</v>
      </c>
      <c r="BD7" s="58">
        <f>COUNTIF(B7:AY7,"1")</f>
        <v>0</v>
      </c>
      <c r="BE7" s="58">
        <f>COUNTIF(B7:AY7,"NA")</f>
        <v>0</v>
      </c>
    </row>
    <row r="8" spans="1:57" s="58" customFormat="1" ht="30">
      <c r="A8" s="60" t="s">
        <v>45</v>
      </c>
      <c r="B8" s="61">
        <v>0</v>
      </c>
      <c r="C8" s="61">
        <v>0</v>
      </c>
      <c r="D8" s="61">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H8" s="61">
        <v>0</v>
      </c>
      <c r="AI8" s="61">
        <v>0</v>
      </c>
      <c r="AJ8" s="61">
        <v>0</v>
      </c>
      <c r="AK8" s="61">
        <v>0</v>
      </c>
      <c r="AL8" s="61">
        <v>0</v>
      </c>
      <c r="AM8" s="61">
        <v>0</v>
      </c>
      <c r="AN8" s="61">
        <v>0</v>
      </c>
      <c r="AO8" s="61">
        <v>0</v>
      </c>
      <c r="AP8" s="61">
        <v>0</v>
      </c>
      <c r="AQ8" s="61">
        <v>0</v>
      </c>
      <c r="AR8" s="61">
        <v>0</v>
      </c>
      <c r="AS8" s="61">
        <v>0</v>
      </c>
      <c r="AT8" s="61">
        <v>0</v>
      </c>
      <c r="AU8" s="61">
        <v>0</v>
      </c>
      <c r="AV8" s="61">
        <v>0</v>
      </c>
      <c r="AW8" s="61">
        <v>0</v>
      </c>
      <c r="AX8" s="61">
        <v>0</v>
      </c>
      <c r="AY8" s="61">
        <v>0</v>
      </c>
      <c r="AZ8" s="58">
        <f aca="true" t="shared" si="0" ref="AZ8:AZ18">COUNTIF(B8:AY8,"5")</f>
        <v>0</v>
      </c>
      <c r="BA8" s="58">
        <f aca="true" t="shared" si="1" ref="BA8:BA18">COUNTIF(B8:AY8,"4")</f>
        <v>0</v>
      </c>
      <c r="BB8" s="58">
        <f aca="true" t="shared" si="2" ref="BB8:BB18">COUNTIF(B8:AY8,"3")</f>
        <v>0</v>
      </c>
      <c r="BC8" s="58">
        <f aca="true" t="shared" si="3" ref="BC8:BC18">COUNTIF(B8:AY8,"2")</f>
        <v>0</v>
      </c>
      <c r="BD8" s="58">
        <f aca="true" t="shared" si="4" ref="BD8:BD18">COUNTIF(B8:AY8,"1")</f>
        <v>0</v>
      </c>
      <c r="BE8" s="58">
        <f aca="true" t="shared" si="5" ref="BE8:BE18">COUNTIF(B8:AY8,"NA")</f>
        <v>0</v>
      </c>
    </row>
    <row r="9" spans="1:57" s="58" customFormat="1" ht="30">
      <c r="A9" s="60" t="s">
        <v>56</v>
      </c>
      <c r="B9" s="61">
        <v>0</v>
      </c>
      <c r="C9" s="61">
        <v>0</v>
      </c>
      <c r="D9" s="61">
        <v>0</v>
      </c>
      <c r="E9" s="61">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c r="AH9" s="61">
        <v>0</v>
      </c>
      <c r="AI9" s="61">
        <v>0</v>
      </c>
      <c r="AJ9" s="61">
        <v>0</v>
      </c>
      <c r="AK9" s="61">
        <v>0</v>
      </c>
      <c r="AL9" s="61">
        <v>0</v>
      </c>
      <c r="AM9" s="61">
        <v>0</v>
      </c>
      <c r="AN9" s="61">
        <v>0</v>
      </c>
      <c r="AO9" s="61">
        <v>0</v>
      </c>
      <c r="AP9" s="61">
        <v>0</v>
      </c>
      <c r="AQ9" s="61">
        <v>0</v>
      </c>
      <c r="AR9" s="61">
        <v>0</v>
      </c>
      <c r="AS9" s="61">
        <v>0</v>
      </c>
      <c r="AT9" s="61">
        <v>0</v>
      </c>
      <c r="AU9" s="61">
        <v>0</v>
      </c>
      <c r="AV9" s="61">
        <v>0</v>
      </c>
      <c r="AW9" s="61">
        <v>0</v>
      </c>
      <c r="AX9" s="61">
        <v>0</v>
      </c>
      <c r="AY9" s="61">
        <v>0</v>
      </c>
      <c r="AZ9" s="58">
        <f t="shared" si="0"/>
        <v>0</v>
      </c>
      <c r="BA9" s="58">
        <f t="shared" si="1"/>
        <v>0</v>
      </c>
      <c r="BB9" s="58">
        <f t="shared" si="2"/>
        <v>0</v>
      </c>
      <c r="BC9" s="58">
        <f>COUNTIF(B9:AY9,"2")</f>
        <v>0</v>
      </c>
      <c r="BD9" s="58">
        <f t="shared" si="4"/>
        <v>0</v>
      </c>
      <c r="BE9" s="58">
        <f t="shared" si="5"/>
        <v>0</v>
      </c>
    </row>
    <row r="10" spans="1:57" s="58" customFormat="1" ht="30">
      <c r="A10" s="60" t="s">
        <v>57</v>
      </c>
      <c r="B10" s="61">
        <v>0</v>
      </c>
      <c r="C10" s="61">
        <v>0</v>
      </c>
      <c r="D10" s="61">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H10" s="61">
        <v>0</v>
      </c>
      <c r="AI10" s="61">
        <v>0</v>
      </c>
      <c r="AJ10" s="61">
        <v>0</v>
      </c>
      <c r="AK10" s="61">
        <v>0</v>
      </c>
      <c r="AL10" s="61">
        <v>0</v>
      </c>
      <c r="AM10" s="61">
        <v>0</v>
      </c>
      <c r="AN10" s="61">
        <v>0</v>
      </c>
      <c r="AO10" s="61">
        <v>0</v>
      </c>
      <c r="AP10" s="61">
        <v>0</v>
      </c>
      <c r="AQ10" s="61">
        <v>0</v>
      </c>
      <c r="AR10" s="61">
        <v>0</v>
      </c>
      <c r="AS10" s="61">
        <v>0</v>
      </c>
      <c r="AT10" s="61">
        <v>0</v>
      </c>
      <c r="AU10" s="61">
        <v>0</v>
      </c>
      <c r="AV10" s="61">
        <v>0</v>
      </c>
      <c r="AW10" s="61">
        <v>0</v>
      </c>
      <c r="AX10" s="61">
        <v>0</v>
      </c>
      <c r="AY10" s="61">
        <v>0</v>
      </c>
      <c r="AZ10" s="58">
        <f t="shared" si="0"/>
        <v>0</v>
      </c>
      <c r="BA10" s="58">
        <f t="shared" si="1"/>
        <v>0</v>
      </c>
      <c r="BB10" s="58">
        <f t="shared" si="2"/>
        <v>0</v>
      </c>
      <c r="BC10" s="58">
        <f t="shared" si="3"/>
        <v>0</v>
      </c>
      <c r="BD10" s="58">
        <f t="shared" si="4"/>
        <v>0</v>
      </c>
      <c r="BE10" s="58">
        <f t="shared" si="5"/>
        <v>0</v>
      </c>
    </row>
    <row r="11" spans="1:57" s="58" customFormat="1" ht="21" customHeight="1">
      <c r="A11" s="68" t="s">
        <v>46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row>
    <row r="12" spans="1:57" s="58" customFormat="1" ht="15">
      <c r="A12" s="60" t="s">
        <v>102</v>
      </c>
      <c r="B12" s="61">
        <v>0</v>
      </c>
      <c r="C12" s="61">
        <v>0</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c r="AQ12" s="61">
        <v>0</v>
      </c>
      <c r="AR12" s="61">
        <v>0</v>
      </c>
      <c r="AS12" s="61">
        <v>0</v>
      </c>
      <c r="AT12" s="61">
        <v>0</v>
      </c>
      <c r="AU12" s="61">
        <v>0</v>
      </c>
      <c r="AV12" s="61">
        <v>0</v>
      </c>
      <c r="AW12" s="61">
        <v>0</v>
      </c>
      <c r="AX12" s="61">
        <v>0</v>
      </c>
      <c r="AY12" s="61">
        <v>0</v>
      </c>
      <c r="AZ12" s="58">
        <f t="shared" si="0"/>
        <v>0</v>
      </c>
      <c r="BA12" s="58">
        <f t="shared" si="1"/>
        <v>0</v>
      </c>
      <c r="BB12" s="58">
        <f t="shared" si="2"/>
        <v>0</v>
      </c>
      <c r="BC12" s="58">
        <f t="shared" si="3"/>
        <v>0</v>
      </c>
      <c r="BD12" s="58">
        <f t="shared" si="4"/>
        <v>0</v>
      </c>
      <c r="BE12" s="58">
        <f t="shared" si="5"/>
        <v>0</v>
      </c>
    </row>
    <row r="13" spans="1:57" s="58" customFormat="1" ht="20.25" customHeight="1">
      <c r="A13" s="68" t="s">
        <v>38</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row>
    <row r="14" spans="1:57" s="58" customFormat="1" ht="15">
      <c r="A14" s="60" t="s">
        <v>60</v>
      </c>
      <c r="B14" s="61">
        <v>0</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58">
        <f t="shared" si="0"/>
        <v>0</v>
      </c>
      <c r="BA14" s="58">
        <f t="shared" si="1"/>
        <v>0</v>
      </c>
      <c r="BB14" s="58">
        <f t="shared" si="2"/>
        <v>0</v>
      </c>
      <c r="BC14" s="58">
        <f t="shared" si="3"/>
        <v>0</v>
      </c>
      <c r="BD14" s="58">
        <f t="shared" si="4"/>
        <v>0</v>
      </c>
      <c r="BE14" s="58">
        <f t="shared" si="5"/>
        <v>0</v>
      </c>
    </row>
    <row r="15" spans="1:57" s="58" customFormat="1" ht="21" customHeight="1">
      <c r="A15" s="68" t="s">
        <v>58</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row>
    <row r="16" spans="1:57" s="58" customFormat="1" ht="15">
      <c r="A16" s="60" t="s">
        <v>59</v>
      </c>
      <c r="B16" s="61">
        <v>0</v>
      </c>
      <c r="C16" s="61">
        <v>0</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58">
        <f t="shared" si="0"/>
        <v>0</v>
      </c>
      <c r="BA16" s="58">
        <f t="shared" si="1"/>
        <v>0</v>
      </c>
      <c r="BB16" s="58">
        <f t="shared" si="2"/>
        <v>0</v>
      </c>
      <c r="BC16" s="58">
        <f t="shared" si="3"/>
        <v>0</v>
      </c>
      <c r="BD16" s="58">
        <f t="shared" si="4"/>
        <v>0</v>
      </c>
      <c r="BE16" s="58">
        <f t="shared" si="5"/>
        <v>0</v>
      </c>
    </row>
    <row r="17" spans="1:57" s="58" customFormat="1" ht="19.5" customHeight="1">
      <c r="A17" s="60" t="s">
        <v>61</v>
      </c>
      <c r="B17" s="61">
        <v>0</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58">
        <f t="shared" si="0"/>
        <v>0</v>
      </c>
      <c r="BA17" s="58">
        <f t="shared" si="1"/>
        <v>0</v>
      </c>
      <c r="BB17" s="58">
        <f>COUNTIF(B17:AY17,"3")</f>
        <v>0</v>
      </c>
      <c r="BC17" s="58">
        <f t="shared" si="3"/>
        <v>0</v>
      </c>
      <c r="BD17" s="58">
        <f t="shared" si="4"/>
        <v>0</v>
      </c>
      <c r="BE17" s="58">
        <f t="shared" si="5"/>
        <v>0</v>
      </c>
    </row>
    <row r="18" spans="1:57" s="58" customFormat="1" ht="30">
      <c r="A18" s="60" t="s">
        <v>62</v>
      </c>
      <c r="B18" s="61">
        <v>0</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58">
        <f t="shared" si="0"/>
        <v>0</v>
      </c>
      <c r="BA18" s="58">
        <f t="shared" si="1"/>
        <v>0</v>
      </c>
      <c r="BB18" s="58">
        <f t="shared" si="2"/>
        <v>0</v>
      </c>
      <c r="BC18" s="58">
        <f t="shared" si="3"/>
        <v>0</v>
      </c>
      <c r="BD18" s="58">
        <f t="shared" si="4"/>
        <v>0</v>
      </c>
      <c r="BE18" s="58">
        <f t="shared" si="5"/>
        <v>0</v>
      </c>
    </row>
    <row r="19" spans="1:57" s="3" customFormat="1" ht="27" customHeight="1">
      <c r="A19" s="107" t="s">
        <v>25</v>
      </c>
      <c r="B19" s="108">
        <f>SUM(B6:B18)</f>
        <v>0</v>
      </c>
      <c r="C19" s="108">
        <f aca="true" t="shared" si="6" ref="C19:BD19">SUM(C6:C18)</f>
        <v>0</v>
      </c>
      <c r="D19" s="108">
        <f t="shared" si="6"/>
        <v>0</v>
      </c>
      <c r="E19" s="108">
        <f>SUM(E6:E18)</f>
        <v>0</v>
      </c>
      <c r="F19" s="108">
        <f t="shared" si="6"/>
        <v>0</v>
      </c>
      <c r="G19" s="108">
        <f t="shared" si="6"/>
        <v>0</v>
      </c>
      <c r="H19" s="108">
        <f t="shared" si="6"/>
        <v>0</v>
      </c>
      <c r="I19" s="108">
        <f t="shared" si="6"/>
        <v>0</v>
      </c>
      <c r="J19" s="108">
        <f t="shared" si="6"/>
        <v>0</v>
      </c>
      <c r="K19" s="108">
        <f t="shared" si="6"/>
        <v>0</v>
      </c>
      <c r="L19" s="108">
        <f t="shared" si="6"/>
        <v>0</v>
      </c>
      <c r="M19" s="108">
        <f t="shared" si="6"/>
        <v>0</v>
      </c>
      <c r="N19" s="108">
        <f t="shared" si="6"/>
        <v>0</v>
      </c>
      <c r="O19" s="108">
        <f t="shared" si="6"/>
        <v>0</v>
      </c>
      <c r="P19" s="108">
        <f t="shared" si="6"/>
        <v>0</v>
      </c>
      <c r="Q19" s="108">
        <f t="shared" si="6"/>
        <v>0</v>
      </c>
      <c r="R19" s="108">
        <f t="shared" si="6"/>
        <v>0</v>
      </c>
      <c r="S19" s="108">
        <f t="shared" si="6"/>
        <v>0</v>
      </c>
      <c r="T19" s="108">
        <f t="shared" si="6"/>
        <v>0</v>
      </c>
      <c r="U19" s="108">
        <f t="shared" si="6"/>
        <v>0</v>
      </c>
      <c r="V19" s="108">
        <f t="shared" si="6"/>
        <v>0</v>
      </c>
      <c r="W19" s="108">
        <f t="shared" si="6"/>
        <v>0</v>
      </c>
      <c r="X19" s="108">
        <f t="shared" si="6"/>
        <v>0</v>
      </c>
      <c r="Y19" s="108">
        <f t="shared" si="6"/>
        <v>0</v>
      </c>
      <c r="Z19" s="108">
        <f t="shared" si="6"/>
        <v>0</v>
      </c>
      <c r="AA19" s="108">
        <f t="shared" si="6"/>
        <v>0</v>
      </c>
      <c r="AB19" s="108">
        <f t="shared" si="6"/>
        <v>0</v>
      </c>
      <c r="AC19" s="108">
        <f t="shared" si="6"/>
        <v>0</v>
      </c>
      <c r="AD19" s="108">
        <f t="shared" si="6"/>
        <v>0</v>
      </c>
      <c r="AE19" s="108">
        <f t="shared" si="6"/>
        <v>0</v>
      </c>
      <c r="AF19" s="108">
        <f t="shared" si="6"/>
        <v>0</v>
      </c>
      <c r="AG19" s="108">
        <f t="shared" si="6"/>
        <v>0</v>
      </c>
      <c r="AH19" s="108">
        <f t="shared" si="6"/>
        <v>0</v>
      </c>
      <c r="AI19" s="108">
        <f t="shared" si="6"/>
        <v>0</v>
      </c>
      <c r="AJ19" s="108">
        <f t="shared" si="6"/>
        <v>0</v>
      </c>
      <c r="AK19" s="108">
        <f t="shared" si="6"/>
        <v>0</v>
      </c>
      <c r="AL19" s="108">
        <f t="shared" si="6"/>
        <v>0</v>
      </c>
      <c r="AM19" s="108">
        <f t="shared" si="6"/>
        <v>0</v>
      </c>
      <c r="AN19" s="108">
        <f t="shared" si="6"/>
        <v>0</v>
      </c>
      <c r="AO19" s="108">
        <f t="shared" si="6"/>
        <v>0</v>
      </c>
      <c r="AP19" s="108">
        <f t="shared" si="6"/>
        <v>0</v>
      </c>
      <c r="AQ19" s="108">
        <f t="shared" si="6"/>
        <v>0</v>
      </c>
      <c r="AR19" s="108">
        <f t="shared" si="6"/>
        <v>0</v>
      </c>
      <c r="AS19" s="108">
        <f t="shared" si="6"/>
        <v>0</v>
      </c>
      <c r="AT19" s="108">
        <f t="shared" si="6"/>
        <v>0</v>
      </c>
      <c r="AU19" s="108">
        <f t="shared" si="6"/>
        <v>0</v>
      </c>
      <c r="AV19" s="108">
        <f t="shared" si="6"/>
        <v>0</v>
      </c>
      <c r="AW19" s="108">
        <f t="shared" si="6"/>
        <v>0</v>
      </c>
      <c r="AX19" s="108">
        <f t="shared" si="6"/>
        <v>0</v>
      </c>
      <c r="AY19" s="108">
        <f t="shared" si="6"/>
        <v>0</v>
      </c>
      <c r="AZ19" s="108">
        <f t="shared" si="6"/>
        <v>0</v>
      </c>
      <c r="BA19" s="108">
        <f t="shared" si="6"/>
        <v>0</v>
      </c>
      <c r="BB19" s="108">
        <f t="shared" si="6"/>
        <v>0</v>
      </c>
      <c r="BC19" s="108">
        <f t="shared" si="6"/>
        <v>0</v>
      </c>
      <c r="BD19" s="108">
        <f t="shared" si="6"/>
        <v>0</v>
      </c>
      <c r="BE19" s="108">
        <f>SUM(BE6:BE18)</f>
        <v>0</v>
      </c>
    </row>
    <row r="25" ht="27" thickBot="1">
      <c r="A25" s="94"/>
    </row>
    <row r="26" spans="1:5" ht="13.5" thickBot="1">
      <c r="A26" s="95"/>
      <c r="B26" s="135" t="s">
        <v>83</v>
      </c>
      <c r="C26" s="136"/>
      <c r="D26" s="136"/>
      <c r="E26" s="137"/>
    </row>
    <row r="27" spans="1:5" ht="15">
      <c r="A27" s="82" t="s">
        <v>84</v>
      </c>
      <c r="B27" s="138">
        <v>0</v>
      </c>
      <c r="C27" s="138"/>
      <c r="D27" s="138"/>
      <c r="E27" s="139"/>
    </row>
    <row r="28" spans="1:5" ht="15">
      <c r="A28" s="85" t="s">
        <v>85</v>
      </c>
      <c r="B28" s="140">
        <v>0</v>
      </c>
      <c r="C28" s="141"/>
      <c r="D28" s="141"/>
      <c r="E28" s="142"/>
    </row>
    <row r="29" spans="1:5" ht="15.75" thickBot="1">
      <c r="A29" s="86" t="s">
        <v>86</v>
      </c>
      <c r="B29" s="143">
        <v>0</v>
      </c>
      <c r="C29" s="143"/>
      <c r="D29" s="143"/>
      <c r="E29" s="144"/>
    </row>
    <row r="33" ht="13.5" thickBot="1"/>
    <row r="34" spans="1:5" ht="13.5" thickBot="1">
      <c r="A34" s="88"/>
      <c r="B34" s="145" t="s">
        <v>83</v>
      </c>
      <c r="C34" s="146"/>
      <c r="D34" s="146"/>
      <c r="E34" s="147"/>
    </row>
    <row r="35" spans="1:5" ht="12.75">
      <c r="A35" s="77" t="s">
        <v>48</v>
      </c>
      <c r="B35" s="148">
        <v>0</v>
      </c>
      <c r="C35" s="148"/>
      <c r="D35" s="148"/>
      <c r="E35" s="149"/>
    </row>
    <row r="36" spans="1:5" ht="12.75">
      <c r="A36" s="55" t="s">
        <v>49</v>
      </c>
      <c r="B36" s="125">
        <v>0</v>
      </c>
      <c r="C36" s="125"/>
      <c r="D36" s="125"/>
      <c r="E36" s="126"/>
    </row>
    <row r="37" spans="1:5" ht="12.75">
      <c r="A37" s="77" t="s">
        <v>87</v>
      </c>
      <c r="B37" s="127">
        <v>0</v>
      </c>
      <c r="C37" s="127"/>
      <c r="D37" s="127"/>
      <c r="E37" s="128"/>
    </row>
    <row r="38" spans="1:5" ht="12.75">
      <c r="A38" s="77" t="s">
        <v>88</v>
      </c>
      <c r="B38" s="129">
        <v>0</v>
      </c>
      <c r="C38" s="129"/>
      <c r="D38" s="129"/>
      <c r="E38" s="130"/>
    </row>
    <row r="39" spans="1:5" ht="12.75">
      <c r="A39" s="55" t="s">
        <v>89</v>
      </c>
      <c r="B39" s="131">
        <v>0</v>
      </c>
      <c r="C39" s="131"/>
      <c r="D39" s="131"/>
      <c r="E39" s="132"/>
    </row>
    <row r="40" spans="1:5" ht="13.5" thickBot="1">
      <c r="A40" s="96" t="s">
        <v>90</v>
      </c>
      <c r="B40" s="133">
        <v>0</v>
      </c>
      <c r="C40" s="133"/>
      <c r="D40" s="133"/>
      <c r="E40" s="134"/>
    </row>
  </sheetData>
  <sheetProtection/>
  <mergeCells count="11">
    <mergeCell ref="B40:E40"/>
    <mergeCell ref="B35:E35"/>
    <mergeCell ref="B36:E36"/>
    <mergeCell ref="B37:E37"/>
    <mergeCell ref="B38:E38"/>
    <mergeCell ref="B39:E39"/>
    <mergeCell ref="B26:E26"/>
    <mergeCell ref="B27:E27"/>
    <mergeCell ref="B28:E28"/>
    <mergeCell ref="B34:E34"/>
    <mergeCell ref="B29:E29"/>
  </mergeCells>
  <printOptions/>
  <pageMargins left="0.35" right="0.34" top="1" bottom="1" header="0.5" footer="0.5"/>
  <pageSetup fitToWidth="2" fitToHeight="1" horizontalDpi="600" verticalDpi="600" orientation="landscape" scale="68" r:id="rId1"/>
  <headerFooter alignWithMargins="0">
    <oddHeader>&amp;LGeorgia Victim Outcomes Reporting &amp;C&amp;"Arial,Bold Italic"&amp;11XXX Agency Outcome Data Entry and Summary Sheet</oddHeader>
    <oddFooter>&amp;Rdraft developed by Performance Vistas,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Performance Vistas,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Outcomes Monthly Data Entry &amp; Summary</dc:title>
  <dc:subject/>
  <dc:creator>Doug Bailey</dc:creator>
  <cp:keywords/>
  <dc:description/>
  <cp:lastModifiedBy>Sondra Richardson</cp:lastModifiedBy>
  <cp:lastPrinted>2009-09-11T14:34:10Z</cp:lastPrinted>
  <dcterms:created xsi:type="dcterms:W3CDTF">2002-07-16T19:15:04Z</dcterms:created>
  <dcterms:modified xsi:type="dcterms:W3CDTF">2016-10-06T15:34:46Z</dcterms:modified>
  <cp:category/>
  <cp:version/>
  <cp:contentType/>
  <cp:contentStatus/>
</cp:coreProperties>
</file>