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https://cjccgagov.sharepoint.com/sites/SACStaffandInterns/Shared Documents/ShareDrive/Minal Suthar/"/>
    </mc:Choice>
  </mc:AlternateContent>
  <xr:revisionPtr revIDLastSave="16" documentId="11_77B4691326DB3C3E5A289D2A34D402074DEE4E8A" xr6:coauthVersionLast="45" xr6:coauthVersionMax="45" xr10:uidLastSave="{2CD4F267-5E25-46DD-9B96-24C859942575}"/>
  <bookViews>
    <workbookView xWindow="-28920" yWindow="-120" windowWidth="29040" windowHeight="15840" tabRatio="703" firstSheet="5" activeTab="14" xr2:uid="{00000000-000D-0000-FFFF-FFFF00000000}"/>
  </bookViews>
  <sheets>
    <sheet name="Directions" sheetId="1" r:id="rId1"/>
    <sheet name="October" sheetId="14" r:id="rId2"/>
    <sheet name="November" sheetId="2" r:id="rId3"/>
    <sheet name="December" sheetId="3" r:id="rId4"/>
    <sheet name="January" sheetId="4" r:id="rId5"/>
    <sheet name="February" sheetId="5" r:id="rId6"/>
    <sheet name="March" sheetId="6" r:id="rId7"/>
    <sheet name="April" sheetId="7" r:id="rId8"/>
    <sheet name="May" sheetId="8" r:id="rId9"/>
    <sheet name="June" sheetId="10" r:id="rId10"/>
    <sheet name="July" sheetId="11" r:id="rId11"/>
    <sheet name="August" sheetId="12" r:id="rId12"/>
    <sheet name="September" sheetId="13" r:id="rId13"/>
    <sheet name="October - March" sheetId="9" r:id="rId14"/>
    <sheet name="April - September" sheetId="15" r:id="rId15"/>
    <sheet name="YEAR TOTAL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5" l="1"/>
  <c r="G28" i="15"/>
  <c r="G27" i="9"/>
  <c r="G28" i="9"/>
  <c r="G26" i="9"/>
  <c r="C14" i="15" l="1"/>
  <c r="C13" i="15"/>
  <c r="C12" i="15"/>
  <c r="C14" i="9"/>
  <c r="C13" i="9"/>
  <c r="C12" i="9"/>
  <c r="G27" i="16" l="1"/>
  <c r="C14" i="16"/>
  <c r="C13" i="16"/>
  <c r="C12" i="16"/>
  <c r="G32" i="16"/>
  <c r="F32" i="16"/>
  <c r="E32" i="16"/>
  <c r="D32" i="16"/>
  <c r="C32" i="16"/>
  <c r="B32" i="16"/>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BE15" i="14"/>
  <c r="BD15" i="14"/>
  <c r="BC15" i="14"/>
  <c r="BB15" i="14"/>
  <c r="BA15" i="14"/>
  <c r="AZ15" i="14"/>
  <c r="BE14" i="14"/>
  <c r="BD14" i="14"/>
  <c r="BC14" i="14"/>
  <c r="BB14" i="14"/>
  <c r="BA14" i="14"/>
  <c r="AZ14" i="14"/>
  <c r="BE13" i="14"/>
  <c r="BD13" i="14"/>
  <c r="BC13" i="14"/>
  <c r="BB13" i="14"/>
  <c r="BA13" i="14"/>
  <c r="AZ13" i="14"/>
  <c r="BE12" i="14"/>
  <c r="BD12" i="14"/>
  <c r="BC12" i="14"/>
  <c r="BB12" i="14"/>
  <c r="BA12" i="14"/>
  <c r="AZ12" i="14"/>
  <c r="BE11" i="14"/>
  <c r="BD11" i="14"/>
  <c r="BC11" i="14"/>
  <c r="BB11" i="14"/>
  <c r="BA11" i="14"/>
  <c r="AZ11" i="14"/>
  <c r="BE10" i="14"/>
  <c r="BD10" i="14"/>
  <c r="BC10" i="14"/>
  <c r="BB10" i="14"/>
  <c r="BA10" i="14"/>
  <c r="AZ10" i="14"/>
  <c r="BE8" i="14"/>
  <c r="BD8" i="14"/>
  <c r="BC8" i="14"/>
  <c r="BB8" i="14"/>
  <c r="BA8" i="14"/>
  <c r="AZ8" i="14"/>
  <c r="BE7" i="14"/>
  <c r="BD7" i="14"/>
  <c r="BC7" i="14"/>
  <c r="BB7" i="14"/>
  <c r="BA7" i="14"/>
  <c r="AZ7" i="14"/>
  <c r="BE6" i="14"/>
  <c r="BD6" i="14"/>
  <c r="BC6" i="14"/>
  <c r="BB6" i="14"/>
  <c r="BB16" i="14" s="1"/>
  <c r="BA6" i="14"/>
  <c r="AZ6" i="14"/>
  <c r="AY16" i="13"/>
  <c r="AX16" i="13"/>
  <c r="AW16" i="13"/>
  <c r="AV16" i="13"/>
  <c r="AU16" i="13"/>
  <c r="AT16" i="13"/>
  <c r="AS16" i="13"/>
  <c r="AR16" i="13"/>
  <c r="AQ16" i="13"/>
  <c r="AP16" i="13"/>
  <c r="AO16" i="13"/>
  <c r="AN16" i="13"/>
  <c r="AM16" i="13"/>
  <c r="AL16" i="13"/>
  <c r="AK16" i="13"/>
  <c r="AJ16" i="13"/>
  <c r="AI16" i="13"/>
  <c r="AH16" i="13"/>
  <c r="AG16" i="13"/>
  <c r="AF16" i="13"/>
  <c r="AE16" i="13"/>
  <c r="AD16" i="13"/>
  <c r="AC16" i="13"/>
  <c r="AB16" i="13"/>
  <c r="AA16" i="13"/>
  <c r="Z16" i="13"/>
  <c r="Y16" i="13"/>
  <c r="X16" i="13"/>
  <c r="W16" i="13"/>
  <c r="V16" i="13"/>
  <c r="U16" i="13"/>
  <c r="T16" i="13"/>
  <c r="S16" i="13"/>
  <c r="R16" i="13"/>
  <c r="Q16" i="13"/>
  <c r="P16" i="13"/>
  <c r="O16" i="13"/>
  <c r="N16" i="13"/>
  <c r="M16" i="13"/>
  <c r="L16" i="13"/>
  <c r="K16" i="13"/>
  <c r="J16" i="13"/>
  <c r="I16" i="13"/>
  <c r="H16" i="13"/>
  <c r="G16" i="13"/>
  <c r="F16" i="13"/>
  <c r="E16" i="13"/>
  <c r="D16" i="13"/>
  <c r="C16" i="13"/>
  <c r="B16" i="13"/>
  <c r="BE15" i="13"/>
  <c r="BD15" i="13"/>
  <c r="BC15" i="13"/>
  <c r="BB15" i="13"/>
  <c r="BA15" i="13"/>
  <c r="AZ15" i="13"/>
  <c r="BE14" i="13"/>
  <c r="BD14" i="13"/>
  <c r="BC14" i="13"/>
  <c r="BB14" i="13"/>
  <c r="BA14" i="13"/>
  <c r="AZ14" i="13"/>
  <c r="BE13" i="13"/>
  <c r="BD13" i="13"/>
  <c r="BC13" i="13"/>
  <c r="BB13" i="13"/>
  <c r="BA13" i="13"/>
  <c r="AZ13" i="13"/>
  <c r="BE12" i="13"/>
  <c r="BD12" i="13"/>
  <c r="BC12" i="13"/>
  <c r="BB12" i="13"/>
  <c r="BA12" i="13"/>
  <c r="AZ12" i="13"/>
  <c r="BE11" i="13"/>
  <c r="BD11" i="13"/>
  <c r="BC11" i="13"/>
  <c r="BB11" i="13"/>
  <c r="BA11" i="13"/>
  <c r="AZ11" i="13"/>
  <c r="BE10" i="13"/>
  <c r="BD10" i="13"/>
  <c r="BC10" i="13"/>
  <c r="BB10" i="13"/>
  <c r="BA10" i="13"/>
  <c r="AZ10" i="13"/>
  <c r="BE8" i="13"/>
  <c r="BD8" i="13"/>
  <c r="BC8" i="13"/>
  <c r="BB8" i="13"/>
  <c r="BA8" i="13"/>
  <c r="AZ8" i="13"/>
  <c r="BE7" i="13"/>
  <c r="BD7" i="13"/>
  <c r="BC7" i="13"/>
  <c r="BB7" i="13"/>
  <c r="BA7" i="13"/>
  <c r="AZ7" i="13"/>
  <c r="BE6" i="13"/>
  <c r="BD6" i="13"/>
  <c r="BC6" i="13"/>
  <c r="BB6" i="13"/>
  <c r="BA6" i="13"/>
  <c r="AZ6" i="13"/>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B16" i="12"/>
  <c r="BE15" i="12"/>
  <c r="BD15" i="12"/>
  <c r="BC15" i="12"/>
  <c r="BB15" i="12"/>
  <c r="BA15" i="12"/>
  <c r="AZ15" i="12"/>
  <c r="BE14" i="12"/>
  <c r="BD14" i="12"/>
  <c r="BC14" i="12"/>
  <c r="BB14" i="12"/>
  <c r="BA14" i="12"/>
  <c r="AZ14" i="12"/>
  <c r="BE13" i="12"/>
  <c r="BD13" i="12"/>
  <c r="BC13" i="12"/>
  <c r="BB13" i="12"/>
  <c r="BA13" i="12"/>
  <c r="AZ13" i="12"/>
  <c r="BE12" i="12"/>
  <c r="BD12" i="12"/>
  <c r="BC12" i="12"/>
  <c r="BB12" i="12"/>
  <c r="BA12" i="12"/>
  <c r="AZ12" i="12"/>
  <c r="BE11" i="12"/>
  <c r="BD11" i="12"/>
  <c r="BC11" i="12"/>
  <c r="BB11" i="12"/>
  <c r="BA11" i="12"/>
  <c r="AZ11" i="12"/>
  <c r="BE10" i="12"/>
  <c r="BD10" i="12"/>
  <c r="BC10" i="12"/>
  <c r="BB10" i="12"/>
  <c r="BA10" i="12"/>
  <c r="AZ10" i="12"/>
  <c r="BE8" i="12"/>
  <c r="BD8" i="12"/>
  <c r="BC8" i="12"/>
  <c r="BB8" i="12"/>
  <c r="BA8" i="12"/>
  <c r="AZ8" i="12"/>
  <c r="BE7" i="12"/>
  <c r="BD7" i="12"/>
  <c r="BC7" i="12"/>
  <c r="BB7" i="12"/>
  <c r="BA7" i="12"/>
  <c r="AZ7" i="12"/>
  <c r="BE6" i="12"/>
  <c r="BD6" i="12"/>
  <c r="BC6" i="12"/>
  <c r="BB6" i="12"/>
  <c r="BA6" i="12"/>
  <c r="AZ6" i="12"/>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B16" i="11"/>
  <c r="BE15" i="11"/>
  <c r="BD15" i="11"/>
  <c r="BC15" i="11"/>
  <c r="BB15" i="11"/>
  <c r="BA15" i="11"/>
  <c r="AZ15" i="11"/>
  <c r="BE14" i="11"/>
  <c r="BD14" i="11"/>
  <c r="BC14" i="11"/>
  <c r="BB14" i="11"/>
  <c r="BA14" i="11"/>
  <c r="AZ14" i="11"/>
  <c r="BE13" i="11"/>
  <c r="BD13" i="11"/>
  <c r="BC13" i="11"/>
  <c r="BB13" i="11"/>
  <c r="BA13" i="11"/>
  <c r="AZ13" i="11"/>
  <c r="BE12" i="11"/>
  <c r="BD12" i="11"/>
  <c r="BC12" i="11"/>
  <c r="BB12" i="11"/>
  <c r="BA12" i="11"/>
  <c r="AZ12" i="11"/>
  <c r="BE11" i="11"/>
  <c r="BD11" i="11"/>
  <c r="BC11" i="11"/>
  <c r="BB11" i="11"/>
  <c r="BA11" i="11"/>
  <c r="AZ11" i="11"/>
  <c r="BE10" i="11"/>
  <c r="BD10" i="11"/>
  <c r="BC10" i="11"/>
  <c r="BB10" i="11"/>
  <c r="BA10" i="11"/>
  <c r="AZ10" i="11"/>
  <c r="BE8" i="11"/>
  <c r="BD8" i="11"/>
  <c r="BC8" i="11"/>
  <c r="BB8" i="11"/>
  <c r="BA8" i="11"/>
  <c r="AZ8" i="11"/>
  <c r="BE7" i="11"/>
  <c r="BD7" i="11"/>
  <c r="BC7" i="11"/>
  <c r="BB7" i="11"/>
  <c r="BA7" i="11"/>
  <c r="AZ7" i="11"/>
  <c r="BE6" i="11"/>
  <c r="BD6" i="11"/>
  <c r="BC6" i="11"/>
  <c r="BB6" i="11"/>
  <c r="BB16" i="11" s="1"/>
  <c r="BA6" i="11"/>
  <c r="AZ6" i="11"/>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BE15" i="10"/>
  <c r="BD15" i="10"/>
  <c r="BC15" i="10"/>
  <c r="BB15" i="10"/>
  <c r="BA15" i="10"/>
  <c r="AZ15" i="10"/>
  <c r="BE14" i="10"/>
  <c r="BD14" i="10"/>
  <c r="BC14" i="10"/>
  <c r="BB14" i="10"/>
  <c r="BA14" i="10"/>
  <c r="AZ14" i="10"/>
  <c r="BE13" i="10"/>
  <c r="BD13" i="10"/>
  <c r="BC13" i="10"/>
  <c r="BB13" i="10"/>
  <c r="BA13" i="10"/>
  <c r="AZ13" i="10"/>
  <c r="BE12" i="10"/>
  <c r="BD12" i="10"/>
  <c r="BC12" i="10"/>
  <c r="BB12" i="10"/>
  <c r="BA12" i="10"/>
  <c r="AZ12" i="10"/>
  <c r="BE11" i="10"/>
  <c r="BD11" i="10"/>
  <c r="BC11" i="10"/>
  <c r="BB11" i="10"/>
  <c r="BA11" i="10"/>
  <c r="AZ11" i="10"/>
  <c r="BE10" i="10"/>
  <c r="BD10" i="10"/>
  <c r="BC10" i="10"/>
  <c r="BB10" i="10"/>
  <c r="BA10" i="10"/>
  <c r="AZ10" i="10"/>
  <c r="BE8" i="10"/>
  <c r="BD8" i="10"/>
  <c r="BC8" i="10"/>
  <c r="BB8" i="10"/>
  <c r="BA8" i="10"/>
  <c r="AZ8" i="10"/>
  <c r="BE7" i="10"/>
  <c r="BD7" i="10"/>
  <c r="BC7" i="10"/>
  <c r="BB7" i="10"/>
  <c r="BA7" i="10"/>
  <c r="AZ7" i="10"/>
  <c r="BE6" i="10"/>
  <c r="BD6" i="10"/>
  <c r="BC6" i="10"/>
  <c r="BB6" i="10"/>
  <c r="BB16" i="10" s="1"/>
  <c r="BA6" i="10"/>
  <c r="AZ6" i="10"/>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16" i="8"/>
  <c r="B16" i="8"/>
  <c r="BE15" i="8"/>
  <c r="BD15" i="8"/>
  <c r="BC15" i="8"/>
  <c r="BB15" i="8"/>
  <c r="BA15" i="8"/>
  <c r="AZ15" i="8"/>
  <c r="BE14" i="8"/>
  <c r="BD14" i="8"/>
  <c r="BC14" i="8"/>
  <c r="BB14" i="8"/>
  <c r="BA14" i="8"/>
  <c r="AZ14" i="8"/>
  <c r="BE13" i="8"/>
  <c r="BD13" i="8"/>
  <c r="BC13" i="8"/>
  <c r="BB13" i="8"/>
  <c r="BA13" i="8"/>
  <c r="AZ13" i="8"/>
  <c r="BE12" i="8"/>
  <c r="BD12" i="8"/>
  <c r="BC12" i="8"/>
  <c r="BB12" i="8"/>
  <c r="BA12" i="8"/>
  <c r="C27" i="15" s="1"/>
  <c r="AZ12" i="8"/>
  <c r="BE11" i="8"/>
  <c r="BD11" i="8"/>
  <c r="BC11" i="8"/>
  <c r="BB11" i="8"/>
  <c r="BA11" i="8"/>
  <c r="AZ11" i="8"/>
  <c r="BE10" i="8"/>
  <c r="BD10" i="8"/>
  <c r="BC10" i="8"/>
  <c r="BB10" i="8"/>
  <c r="BA10" i="8"/>
  <c r="AZ10" i="8"/>
  <c r="BE8" i="8"/>
  <c r="BD8" i="8"/>
  <c r="BC8" i="8"/>
  <c r="BB8" i="8"/>
  <c r="BA8" i="8"/>
  <c r="AZ8" i="8"/>
  <c r="BE7" i="8"/>
  <c r="BD7" i="8"/>
  <c r="BC7" i="8"/>
  <c r="BB7" i="8"/>
  <c r="BA7" i="8"/>
  <c r="AZ7" i="8"/>
  <c r="BE6" i="8"/>
  <c r="BD6" i="8"/>
  <c r="BC6" i="8"/>
  <c r="BB6" i="8"/>
  <c r="BA6" i="8"/>
  <c r="AZ6" i="8"/>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L16" i="7"/>
  <c r="K16" i="7"/>
  <c r="J16" i="7"/>
  <c r="I16" i="7"/>
  <c r="H16" i="7"/>
  <c r="G16" i="7"/>
  <c r="F16" i="7"/>
  <c r="E16" i="7"/>
  <c r="D16" i="7"/>
  <c r="C16" i="7"/>
  <c r="B16" i="7"/>
  <c r="BE15" i="7"/>
  <c r="BD15" i="7"/>
  <c r="BC15" i="7"/>
  <c r="BB15" i="7"/>
  <c r="BA15" i="7"/>
  <c r="AZ15" i="7"/>
  <c r="BE14" i="7"/>
  <c r="BD14" i="7"/>
  <c r="BC14" i="7"/>
  <c r="BB14" i="7"/>
  <c r="BA14" i="7"/>
  <c r="AZ14" i="7"/>
  <c r="BE13" i="7"/>
  <c r="BD13" i="7"/>
  <c r="BC13" i="7"/>
  <c r="BB13" i="7"/>
  <c r="BA13" i="7"/>
  <c r="AZ13" i="7"/>
  <c r="BE12" i="7"/>
  <c r="BD12" i="7"/>
  <c r="BC12" i="7"/>
  <c r="BB12" i="7"/>
  <c r="BA12" i="7"/>
  <c r="AZ12" i="7"/>
  <c r="BE11" i="7"/>
  <c r="BD11" i="7"/>
  <c r="BC11" i="7"/>
  <c r="BB11" i="7"/>
  <c r="BA11" i="7"/>
  <c r="AZ11" i="7"/>
  <c r="BE10" i="7"/>
  <c r="BD10" i="7"/>
  <c r="BC10" i="7"/>
  <c r="BB10" i="7"/>
  <c r="BA10" i="7"/>
  <c r="AZ10" i="7"/>
  <c r="BE8" i="7"/>
  <c r="BD8" i="7"/>
  <c r="BC8" i="7"/>
  <c r="BB8" i="7"/>
  <c r="BA8" i="7"/>
  <c r="AZ8" i="7"/>
  <c r="BE7" i="7"/>
  <c r="BD7" i="7"/>
  <c r="BC7" i="7"/>
  <c r="BB7" i="7"/>
  <c r="BA7" i="7"/>
  <c r="AZ7" i="7"/>
  <c r="BE6" i="7"/>
  <c r="BD6" i="7"/>
  <c r="BC6" i="7"/>
  <c r="BB6" i="7"/>
  <c r="BB16" i="7" s="1"/>
  <c r="BA6" i="7"/>
  <c r="AZ6" i="7"/>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B16" i="6"/>
  <c r="BE15" i="6"/>
  <c r="BD15" i="6"/>
  <c r="BC15" i="6"/>
  <c r="BB15" i="6"/>
  <c r="BA15" i="6"/>
  <c r="AZ15" i="6"/>
  <c r="BE14" i="6"/>
  <c r="BD14" i="6"/>
  <c r="BC14" i="6"/>
  <c r="BB14" i="6"/>
  <c r="BA14" i="6"/>
  <c r="AZ14" i="6"/>
  <c r="BE13" i="6"/>
  <c r="BD13" i="6"/>
  <c r="BC13" i="6"/>
  <c r="BB13" i="6"/>
  <c r="BA13" i="6"/>
  <c r="AZ13" i="6"/>
  <c r="BE12" i="6"/>
  <c r="BD12" i="6"/>
  <c r="BC12" i="6"/>
  <c r="BB12" i="6"/>
  <c r="BA12" i="6"/>
  <c r="AZ12" i="6"/>
  <c r="BE11" i="6"/>
  <c r="BD11" i="6"/>
  <c r="BC11" i="6"/>
  <c r="BB11" i="6"/>
  <c r="BA11" i="6"/>
  <c r="AZ11" i="6"/>
  <c r="BE10" i="6"/>
  <c r="BD10" i="6"/>
  <c r="BC10" i="6"/>
  <c r="BB10" i="6"/>
  <c r="BA10" i="6"/>
  <c r="AZ10" i="6"/>
  <c r="BE8" i="6"/>
  <c r="BD8" i="6"/>
  <c r="BC8" i="6"/>
  <c r="BB8" i="6"/>
  <c r="BA8" i="6"/>
  <c r="AZ8" i="6"/>
  <c r="BE7" i="6"/>
  <c r="BD7" i="6"/>
  <c r="BC7" i="6"/>
  <c r="BB7" i="6"/>
  <c r="BA7" i="6"/>
  <c r="AZ7" i="6"/>
  <c r="BE6" i="6"/>
  <c r="BD6" i="6"/>
  <c r="BC6" i="6"/>
  <c r="BB6" i="6"/>
  <c r="BA6" i="6"/>
  <c r="AZ6" i="6"/>
  <c r="AY16" i="5"/>
  <c r="AX16" i="5"/>
  <c r="AW16" i="5"/>
  <c r="AV16" i="5"/>
  <c r="AU16" i="5"/>
  <c r="AT16" i="5"/>
  <c r="AS16" i="5"/>
  <c r="AR16" i="5"/>
  <c r="AQ16" i="5"/>
  <c r="AP16" i="5"/>
  <c r="AO16" i="5"/>
  <c r="AN16" i="5"/>
  <c r="AM16" i="5"/>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BE15" i="5"/>
  <c r="BD15" i="5"/>
  <c r="BC15" i="5"/>
  <c r="BB15" i="5"/>
  <c r="BA15" i="5"/>
  <c r="AZ15" i="5"/>
  <c r="BE14" i="5"/>
  <c r="BD14" i="5"/>
  <c r="BC14" i="5"/>
  <c r="BB14" i="5"/>
  <c r="BA14" i="5"/>
  <c r="AZ14" i="5"/>
  <c r="BE13" i="5"/>
  <c r="BD13" i="5"/>
  <c r="BC13" i="5"/>
  <c r="BB13" i="5"/>
  <c r="BA13" i="5"/>
  <c r="AZ13" i="5"/>
  <c r="BE12" i="5"/>
  <c r="BD12" i="5"/>
  <c r="BC12" i="5"/>
  <c r="BB12" i="5"/>
  <c r="BA12" i="5"/>
  <c r="AZ12" i="5"/>
  <c r="BE11" i="5"/>
  <c r="BD11" i="5"/>
  <c r="BC11" i="5"/>
  <c r="BB11" i="5"/>
  <c r="BA11" i="5"/>
  <c r="AZ11" i="5"/>
  <c r="BE10" i="5"/>
  <c r="BD10" i="5"/>
  <c r="BC10" i="5"/>
  <c r="BB10" i="5"/>
  <c r="BA10" i="5"/>
  <c r="AZ10" i="5"/>
  <c r="BE8" i="5"/>
  <c r="BD8" i="5"/>
  <c r="BC8" i="5"/>
  <c r="BB8" i="5"/>
  <c r="BA8" i="5"/>
  <c r="AZ8" i="5"/>
  <c r="BE7" i="5"/>
  <c r="BD7" i="5"/>
  <c r="BC7" i="5"/>
  <c r="BB7" i="5"/>
  <c r="BA7" i="5"/>
  <c r="AZ7" i="5"/>
  <c r="BE6" i="5"/>
  <c r="BD6" i="5"/>
  <c r="BC6" i="5"/>
  <c r="BB6" i="5"/>
  <c r="BB16" i="5" s="1"/>
  <c r="BA6" i="5"/>
  <c r="AZ6" i="5"/>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BE15" i="4"/>
  <c r="BD15" i="4"/>
  <c r="BC15" i="4"/>
  <c r="BB15" i="4"/>
  <c r="BA15" i="4"/>
  <c r="AZ15" i="4"/>
  <c r="BE14" i="4"/>
  <c r="BD14" i="4"/>
  <c r="BC14" i="4"/>
  <c r="BB14" i="4"/>
  <c r="BA14" i="4"/>
  <c r="AZ14" i="4"/>
  <c r="BE13" i="4"/>
  <c r="BD13" i="4"/>
  <c r="BC13" i="4"/>
  <c r="BB13" i="4"/>
  <c r="BA13" i="4"/>
  <c r="AZ13" i="4"/>
  <c r="BE12" i="4"/>
  <c r="BD12" i="4"/>
  <c r="BC12" i="4"/>
  <c r="BB12" i="4"/>
  <c r="BA12" i="4"/>
  <c r="AZ12" i="4"/>
  <c r="BE11" i="4"/>
  <c r="BD11" i="4"/>
  <c r="BC11" i="4"/>
  <c r="BB11" i="4"/>
  <c r="BA11" i="4"/>
  <c r="AZ11" i="4"/>
  <c r="BE10" i="4"/>
  <c r="BD10" i="4"/>
  <c r="BC10" i="4"/>
  <c r="BB10" i="4"/>
  <c r="BA10" i="4"/>
  <c r="AZ10" i="4"/>
  <c r="BE8" i="4"/>
  <c r="BD8" i="4"/>
  <c r="BC8" i="4"/>
  <c r="BB8" i="4"/>
  <c r="BA8" i="4"/>
  <c r="AZ8" i="4"/>
  <c r="BE7" i="4"/>
  <c r="BD7" i="4"/>
  <c r="BC7" i="4"/>
  <c r="BB7" i="4"/>
  <c r="BA7" i="4"/>
  <c r="AZ7" i="4"/>
  <c r="BE6" i="4"/>
  <c r="BD6" i="4"/>
  <c r="BC6" i="4"/>
  <c r="BB6" i="4"/>
  <c r="BB16" i="4" s="1"/>
  <c r="BA6" i="4"/>
  <c r="AZ6" i="4"/>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BE15" i="3"/>
  <c r="BD15" i="3"/>
  <c r="BC15" i="3"/>
  <c r="BB15" i="3"/>
  <c r="BA15" i="3"/>
  <c r="AZ15" i="3"/>
  <c r="BE14" i="3"/>
  <c r="BD14" i="3"/>
  <c r="BC14" i="3"/>
  <c r="BB14" i="3"/>
  <c r="BA14" i="3"/>
  <c r="AZ14" i="3"/>
  <c r="BE13" i="3"/>
  <c r="BD13" i="3"/>
  <c r="BC13" i="3"/>
  <c r="BB13" i="3"/>
  <c r="BA13" i="3"/>
  <c r="AZ13" i="3"/>
  <c r="BE12" i="3"/>
  <c r="BD12" i="3"/>
  <c r="BC12" i="3"/>
  <c r="BB12" i="3"/>
  <c r="BA12" i="3"/>
  <c r="AZ12" i="3"/>
  <c r="BE11" i="3"/>
  <c r="BD11" i="3"/>
  <c r="BC11" i="3"/>
  <c r="BB11" i="3"/>
  <c r="BA11" i="3"/>
  <c r="AZ11" i="3"/>
  <c r="BE10" i="3"/>
  <c r="BD10" i="3"/>
  <c r="BC10" i="3"/>
  <c r="BB10" i="3"/>
  <c r="BA10" i="3"/>
  <c r="AZ10" i="3"/>
  <c r="BE8" i="3"/>
  <c r="BD8" i="3"/>
  <c r="BC8" i="3"/>
  <c r="BB8" i="3"/>
  <c r="BA8" i="3"/>
  <c r="AZ8" i="3"/>
  <c r="BE7" i="3"/>
  <c r="BD7" i="3"/>
  <c r="BC7" i="3"/>
  <c r="BB7" i="3"/>
  <c r="BA7" i="3"/>
  <c r="AZ7" i="3"/>
  <c r="BE6" i="3"/>
  <c r="BD6" i="3"/>
  <c r="BC6" i="3"/>
  <c r="BB6" i="3"/>
  <c r="BB16" i="3" s="1"/>
  <c r="BA6" i="3"/>
  <c r="AZ6" i="3"/>
  <c r="C16" i="2"/>
  <c r="B16" i="2"/>
  <c r="BD12" i="2"/>
  <c r="BE8" i="2"/>
  <c r="G23" i="9" s="1"/>
  <c r="BE10" i="2"/>
  <c r="G25" i="9" s="1"/>
  <c r="BE11" i="2"/>
  <c r="BE12" i="2"/>
  <c r="BE13" i="2"/>
  <c r="BE14" i="2"/>
  <c r="G29" i="9" s="1"/>
  <c r="BE15" i="2"/>
  <c r="G30" i="9" s="1"/>
  <c r="BE7" i="2"/>
  <c r="BE6" i="2"/>
  <c r="G21" i="9" s="1"/>
  <c r="D26" i="15" l="1"/>
  <c r="E21" i="15"/>
  <c r="C25" i="15"/>
  <c r="E26" i="15"/>
  <c r="C29" i="15"/>
  <c r="E30" i="15"/>
  <c r="D30" i="15"/>
  <c r="F21" i="15"/>
  <c r="B23" i="15"/>
  <c r="D25" i="15"/>
  <c r="F26" i="15"/>
  <c r="B28" i="15"/>
  <c r="D29" i="15"/>
  <c r="F30" i="15"/>
  <c r="G21" i="15"/>
  <c r="C23" i="15"/>
  <c r="H23" i="15" s="1"/>
  <c r="E25" i="15"/>
  <c r="G26" i="15"/>
  <c r="C28" i="15"/>
  <c r="E29" i="15"/>
  <c r="G30" i="15"/>
  <c r="F22" i="15"/>
  <c r="G23" i="16"/>
  <c r="B29" i="15"/>
  <c r="H29" i="15" s="1"/>
  <c r="B22" i="15"/>
  <c r="F25" i="15"/>
  <c r="D28" i="15"/>
  <c r="G29" i="16"/>
  <c r="E23" i="15"/>
  <c r="E28" i="15"/>
  <c r="F27" i="15"/>
  <c r="B21" i="15"/>
  <c r="D22" i="15"/>
  <c r="F23" i="15"/>
  <c r="B26" i="15"/>
  <c r="D27" i="15"/>
  <c r="F28" i="15"/>
  <c r="B30" i="15"/>
  <c r="B25" i="15"/>
  <c r="H25" i="15" s="1"/>
  <c r="G21" i="16"/>
  <c r="D23" i="15"/>
  <c r="B27" i="15"/>
  <c r="F29" i="15"/>
  <c r="C22" i="15"/>
  <c r="G29" i="15"/>
  <c r="BA16" i="3"/>
  <c r="BA16" i="4"/>
  <c r="BA16" i="7"/>
  <c r="E22" i="15"/>
  <c r="G23" i="15"/>
  <c r="C26" i="15"/>
  <c r="E27" i="15"/>
  <c r="G28" i="16"/>
  <c r="C30" i="15"/>
  <c r="BA16" i="10"/>
  <c r="BA16" i="11"/>
  <c r="BA16" i="14"/>
  <c r="BA16" i="13"/>
  <c r="BB16" i="13"/>
  <c r="G22" i="15"/>
  <c r="G25" i="15"/>
  <c r="G25" i="16" s="1"/>
  <c r="G30" i="16"/>
  <c r="BB16" i="12"/>
  <c r="BA16" i="12"/>
  <c r="BA16" i="8"/>
  <c r="C21" i="15"/>
  <c r="BB16" i="8"/>
  <c r="D21" i="15"/>
  <c r="BB16" i="6"/>
  <c r="BA16" i="6"/>
  <c r="F27" i="9"/>
  <c r="F27" i="16" s="1"/>
  <c r="G26" i="16"/>
  <c r="G22" i="9"/>
  <c r="G22" i="16" s="1"/>
  <c r="BA16" i="5"/>
  <c r="BC16" i="3"/>
  <c r="BC16" i="4"/>
  <c r="BC16" i="5"/>
  <c r="BC16" i="6"/>
  <c r="BC16" i="7"/>
  <c r="BC16" i="8"/>
  <c r="BC16" i="10"/>
  <c r="BC16" i="11"/>
  <c r="BC16" i="12"/>
  <c r="BC16" i="13"/>
  <c r="BC16" i="14"/>
  <c r="BD16" i="3"/>
  <c r="BD16" i="4"/>
  <c r="BD16" i="5"/>
  <c r="BD16" i="6"/>
  <c r="BD16" i="7"/>
  <c r="BD16" i="8"/>
  <c r="BD16" i="10"/>
  <c r="BD16" i="11"/>
  <c r="BD16" i="12"/>
  <c r="BD16" i="13"/>
  <c r="BD16" i="14"/>
  <c r="BE16" i="5"/>
  <c r="BE16" i="8"/>
  <c r="BE16" i="12"/>
  <c r="BE16" i="14"/>
  <c r="BE16" i="3"/>
  <c r="BE16" i="4"/>
  <c r="BE16" i="6"/>
  <c r="BE16" i="7"/>
  <c r="BE16" i="10"/>
  <c r="BE16" i="11"/>
  <c r="BE16" i="13"/>
  <c r="AZ16" i="3"/>
  <c r="AZ16" i="4"/>
  <c r="AZ16" i="5"/>
  <c r="AZ16" i="6"/>
  <c r="AZ16" i="7"/>
  <c r="AZ16" i="8"/>
  <c r="AZ16" i="10"/>
  <c r="AZ16" i="11"/>
  <c r="AZ16" i="12"/>
  <c r="AZ16" i="13"/>
  <c r="AZ16" i="14"/>
  <c r="BE16" i="2"/>
  <c r="G32" i="9"/>
  <c r="F32" i="9"/>
  <c r="E32" i="9"/>
  <c r="D32" i="9"/>
  <c r="C32" i="9"/>
  <c r="B32" i="9"/>
  <c r="BC11" i="2"/>
  <c r="E26" i="9" s="1"/>
  <c r="BC12" i="2"/>
  <c r="E27" i="9" s="1"/>
  <c r="E27" i="16" s="1"/>
  <c r="BC13" i="2"/>
  <c r="E28" i="9" s="1"/>
  <c r="E28" i="16" s="1"/>
  <c r="BC14" i="2"/>
  <c r="E29" i="9" s="1"/>
  <c r="BC15" i="2"/>
  <c r="E30" i="9" s="1"/>
  <c r="E30" i="16" s="1"/>
  <c r="BB11" i="2"/>
  <c r="D26" i="9" s="1"/>
  <c r="D26" i="16" s="1"/>
  <c r="BB12" i="2"/>
  <c r="D27" i="9" s="1"/>
  <c r="D27" i="16" s="1"/>
  <c r="BB13" i="2"/>
  <c r="D28" i="9" s="1"/>
  <c r="D28" i="16" s="1"/>
  <c r="BB14" i="2"/>
  <c r="D29" i="9" s="1"/>
  <c r="D29" i="16" s="1"/>
  <c r="BB15" i="2"/>
  <c r="D30" i="9" s="1"/>
  <c r="BA11" i="2"/>
  <c r="C26" i="9" s="1"/>
  <c r="C26" i="16" s="1"/>
  <c r="BA12" i="2"/>
  <c r="C27" i="9" s="1"/>
  <c r="C27" i="16" s="1"/>
  <c r="BA13" i="2"/>
  <c r="C28" i="9" s="1"/>
  <c r="C28" i="16" s="1"/>
  <c r="BA14" i="2"/>
  <c r="C29" i="9" s="1"/>
  <c r="C29" i="16" s="1"/>
  <c r="BA15" i="2"/>
  <c r="C30" i="9" s="1"/>
  <c r="C30" i="16" s="1"/>
  <c r="AZ12" i="2"/>
  <c r="B27" i="9" s="1"/>
  <c r="B27" i="16" s="1"/>
  <c r="AZ13" i="2"/>
  <c r="B28" i="9" s="1"/>
  <c r="AZ14" i="2"/>
  <c r="B29" i="9" s="1"/>
  <c r="AZ15" i="2"/>
  <c r="BD15" i="2"/>
  <c r="F30" i="9" s="1"/>
  <c r="F30" i="16" s="1"/>
  <c r="E16" i="2"/>
  <c r="G16" i="2"/>
  <c r="I16" i="2"/>
  <c r="K16" i="2"/>
  <c r="M16" i="2"/>
  <c r="O16" i="2"/>
  <c r="Q16" i="2"/>
  <c r="S16" i="2"/>
  <c r="U16" i="2"/>
  <c r="W16" i="2"/>
  <c r="Y16" i="2"/>
  <c r="AA16" i="2"/>
  <c r="AC16" i="2"/>
  <c r="AE16" i="2"/>
  <c r="AG16" i="2"/>
  <c r="AI16" i="2"/>
  <c r="AK16" i="2"/>
  <c r="AM16" i="2"/>
  <c r="AO16" i="2"/>
  <c r="AQ16" i="2"/>
  <c r="AS16" i="2"/>
  <c r="AU16" i="2"/>
  <c r="AW16" i="2"/>
  <c r="AY16" i="2"/>
  <c r="G32" i="15"/>
  <c r="F32" i="15"/>
  <c r="E32" i="15"/>
  <c r="D32" i="15"/>
  <c r="C32" i="15"/>
  <c r="B32" i="15"/>
  <c r="AX16" i="2"/>
  <c r="AV16" i="2"/>
  <c r="AT16" i="2"/>
  <c r="AR16" i="2"/>
  <c r="AP16" i="2"/>
  <c r="AN16" i="2"/>
  <c r="AL16" i="2"/>
  <c r="AJ16" i="2"/>
  <c r="AH16" i="2"/>
  <c r="AF16" i="2"/>
  <c r="AD16" i="2"/>
  <c r="AB16" i="2"/>
  <c r="Z16" i="2"/>
  <c r="X16" i="2"/>
  <c r="V16" i="2"/>
  <c r="T16" i="2"/>
  <c r="R16" i="2"/>
  <c r="P16" i="2"/>
  <c r="N16" i="2"/>
  <c r="L16" i="2"/>
  <c r="J16" i="2"/>
  <c r="H16" i="2"/>
  <c r="F16" i="2"/>
  <c r="D16" i="2"/>
  <c r="BD14" i="2"/>
  <c r="F29" i="9" s="1"/>
  <c r="F29" i="16" s="1"/>
  <c r="BD13" i="2"/>
  <c r="F28" i="9" s="1"/>
  <c r="F28" i="16" s="1"/>
  <c r="BD11" i="2"/>
  <c r="F26" i="9" s="1"/>
  <c r="F26" i="16" s="1"/>
  <c r="AZ11" i="2"/>
  <c r="B26" i="9" s="1"/>
  <c r="B26" i="16" s="1"/>
  <c r="BD10" i="2"/>
  <c r="F25" i="9" s="1"/>
  <c r="F25" i="16" s="1"/>
  <c r="BC10" i="2"/>
  <c r="E25" i="9" s="1"/>
  <c r="E25" i="16" s="1"/>
  <c r="BB10" i="2"/>
  <c r="D25" i="9" s="1"/>
  <c r="D25" i="16" s="1"/>
  <c r="BA10" i="2"/>
  <c r="C25" i="9" s="1"/>
  <c r="C25" i="16" s="1"/>
  <c r="AZ10" i="2"/>
  <c r="BD8" i="2"/>
  <c r="F23" i="9" s="1"/>
  <c r="F23" i="16" s="1"/>
  <c r="BC8" i="2"/>
  <c r="E23" i="9" s="1"/>
  <c r="E23" i="16" s="1"/>
  <c r="BB8" i="2"/>
  <c r="D23" i="9" s="1"/>
  <c r="D23" i="16" s="1"/>
  <c r="BA8" i="2"/>
  <c r="C23" i="9" s="1"/>
  <c r="C23" i="16" s="1"/>
  <c r="AZ8" i="2"/>
  <c r="B23" i="9" s="1"/>
  <c r="B23" i="16" s="1"/>
  <c r="BD7" i="2"/>
  <c r="F22" i="9" s="1"/>
  <c r="F22" i="16" s="1"/>
  <c r="BC7" i="2"/>
  <c r="E22" i="9" s="1"/>
  <c r="E22" i="16" s="1"/>
  <c r="BB7" i="2"/>
  <c r="D22" i="9" s="1"/>
  <c r="D22" i="16" s="1"/>
  <c r="BA7" i="2"/>
  <c r="C22" i="9" s="1"/>
  <c r="AZ7" i="2"/>
  <c r="B22" i="9" s="1"/>
  <c r="B22" i="16" s="1"/>
  <c r="BD6" i="2"/>
  <c r="F21" i="9" s="1"/>
  <c r="F21" i="16" s="1"/>
  <c r="BC6" i="2"/>
  <c r="E21" i="9" s="1"/>
  <c r="E21" i="16" s="1"/>
  <c r="BB6" i="2"/>
  <c r="D21" i="9" s="1"/>
  <c r="D21" i="16" s="1"/>
  <c r="BA6" i="2"/>
  <c r="C21" i="9" s="1"/>
  <c r="AZ6" i="2"/>
  <c r="B21" i="9" s="1"/>
  <c r="C22" i="16" l="1"/>
  <c r="E29" i="16"/>
  <c r="H29" i="16" s="1"/>
  <c r="B21" i="16"/>
  <c r="B29" i="16"/>
  <c r="D30" i="16"/>
  <c r="B28" i="16"/>
  <c r="E26" i="16"/>
  <c r="E31" i="16" s="1"/>
  <c r="M32" i="16"/>
  <c r="C21" i="16"/>
  <c r="C31" i="16" s="1"/>
  <c r="H28" i="16"/>
  <c r="G31" i="16"/>
  <c r="H22" i="16"/>
  <c r="H27" i="16"/>
  <c r="H23" i="16"/>
  <c r="B30" i="9"/>
  <c r="B30" i="16" s="1"/>
  <c r="H30" i="16" s="1"/>
  <c r="J32" i="16"/>
  <c r="B25" i="9"/>
  <c r="B25" i="16" s="1"/>
  <c r="H25" i="16" s="1"/>
  <c r="F31" i="16"/>
  <c r="D31" i="16"/>
  <c r="K32" i="16"/>
  <c r="L32" i="16"/>
  <c r="I32" i="16"/>
  <c r="H21" i="16"/>
  <c r="H21" i="9"/>
  <c r="H29" i="9"/>
  <c r="H26" i="9"/>
  <c r="H22" i="9"/>
  <c r="I32" i="9"/>
  <c r="G31" i="9"/>
  <c r="B31" i="15"/>
  <c r="H21" i="15"/>
  <c r="H22" i="15"/>
  <c r="G31" i="15"/>
  <c r="H30" i="15"/>
  <c r="F31" i="15"/>
  <c r="H28" i="9"/>
  <c r="H27" i="9"/>
  <c r="H23" i="9"/>
  <c r="E31" i="15"/>
  <c r="H27" i="15"/>
  <c r="C31" i="15"/>
  <c r="H28" i="15"/>
  <c r="D31" i="15"/>
  <c r="H26" i="15"/>
  <c r="L32" i="9"/>
  <c r="F31" i="9"/>
  <c r="C31" i="9"/>
  <c r="J32" i="9"/>
  <c r="K32" i="9"/>
  <c r="E31" i="9"/>
  <c r="D31" i="9"/>
  <c r="J32" i="15"/>
  <c r="I32" i="15"/>
  <c r="H32" i="15"/>
  <c r="L32" i="15"/>
  <c r="K32" i="15"/>
  <c r="AZ16" i="2"/>
  <c r="BD16" i="2"/>
  <c r="BA16" i="2"/>
  <c r="BB16" i="2"/>
  <c r="BC16" i="2"/>
  <c r="H26" i="16" l="1"/>
  <c r="H31" i="16" s="1"/>
  <c r="B31" i="16"/>
  <c r="H32" i="16"/>
  <c r="H32" i="9"/>
  <c r="H30" i="9"/>
  <c r="B31" i="9"/>
  <c r="H25" i="9"/>
  <c r="H31" i="9" s="1"/>
  <c r="H31" i="15"/>
  <c r="M32" i="9"/>
  <c r="M32" i="15"/>
</calcChain>
</file>

<file path=xl/sharedStrings.xml><?xml version="1.0" encoding="utf-8"?>
<sst xmlns="http://schemas.openxmlformats.org/spreadsheetml/2006/main" count="607" uniqueCount="98">
  <si>
    <t>Respondent #</t>
  </si>
  <si>
    <t>Strongly</t>
  </si>
  <si>
    <t>Neutral</t>
  </si>
  <si>
    <t xml:space="preserve">PROSECUTOR &amp; LAW ENFORCEMENT VICTIM-WITNESS </t>
  </si>
  <si>
    <t>Agree</t>
  </si>
  <si>
    <t>Disagree</t>
  </si>
  <si>
    <t>ASSISTANCE "CORE" OUTCOME MEASURES</t>
  </si>
  <si>
    <t>(# responses)</t>
  </si>
  <si>
    <t>Understanding/Participating in Criminal Justice System:</t>
  </si>
  <si>
    <t>3. I now have a better understanding of my rights as a victim of crime.</t>
  </si>
  <si>
    <t>Service Quality:</t>
  </si>
  <si>
    <t xml:space="preserve">TOTALS </t>
  </si>
  <si>
    <r>
      <t>Introduction:</t>
    </r>
    <r>
      <rPr>
        <sz val="11"/>
        <color theme="1"/>
        <rFont val="Calibri"/>
        <family val="2"/>
        <scheme val="minor"/>
      </rPr>
      <t xml:space="preserve"> This Excel file was developed to help Georgia's Crime Victim Assistance Programs summarize their data on client outcomes before reporting the data on the approved online reporting system. You should find it to be a terrific alternative to using pencil and paper checklists. It may not work as well as a specialized case management database, such as those used by some of the larger agencies receiving funding from the Georgia Criminal Justice Coordinating Council (CJCC). However, there are not many agencies currently operating sophisticated databases, and that is the reason CJCC developed this data management tool.</t>
    </r>
  </si>
  <si>
    <r>
      <t>Please note:</t>
    </r>
    <r>
      <rPr>
        <sz val="11"/>
        <color theme="1"/>
        <rFont val="Calibri"/>
        <family val="2"/>
        <scheme val="minor"/>
      </rPr>
      <t xml:space="preserve"> There are separate and unique spreadsheets designed expressly for each of the major types of programs required to report outcome data to CJCC. Each spreadsheet contains those outcome measures required for that particular type of program. Be sure you are using the one(s) for YOUR type of program! If your program includes multiple components, such as a domestic violence shelter/services program combined with a sexual assault center and/or a child advocacy center, you will need to use more than one spreadsheet to aggregate your outcomes for the various components of your program.</t>
    </r>
  </si>
  <si>
    <t>Georgia Criminal Justice Coordinating Council</t>
  </si>
  <si>
    <t>MONTHLY WORKSHEET FOR SUMMARIZING OUTCOME DATA</t>
  </si>
  <si>
    <t>NAME &amp; ADDRESS OF GRANTEE</t>
  </si>
  <si>
    <t>ANYTOWN Police Department</t>
  </si>
  <si>
    <t xml:space="preserve">REPORTING PERIOD: </t>
  </si>
  <si>
    <t>2222 ANYWHERE DRIVE</t>
  </si>
  <si>
    <t>ANYTOWN  GA  30075</t>
  </si>
  <si>
    <t>Program</t>
  </si>
  <si>
    <t>VOCA &amp; VAWA &amp; SASP</t>
  </si>
  <si>
    <t>CONTRACT #:</t>
  </si>
  <si>
    <t>FA 07 XXXXX 01</t>
  </si>
  <si>
    <t>FEDERAL ID #</t>
  </si>
  <si>
    <t>75-432156</t>
  </si>
  <si>
    <t>CONTACT PERSON/TELEPHONE #:</t>
  </si>
  <si>
    <t>(770) 992-XXXX</t>
  </si>
  <si>
    <t>ENTER Below:</t>
  </si>
  <si>
    <t>STRONGLY</t>
  </si>
  <si>
    <t>AGREE</t>
  </si>
  <si>
    <t>NEUTRAL</t>
  </si>
  <si>
    <t>DISAGREE</t>
  </si>
  <si>
    <t xml:space="preserve">STRONGLY </t>
  </si>
  <si>
    <t>NUMBER OF</t>
  </si>
  <si>
    <t>RESPONSES</t>
  </si>
  <si>
    <t>OUTCOME MEASURES</t>
  </si>
  <si>
    <t>(A)</t>
  </si>
  <si>
    <t>(B)</t>
  </si>
  <si>
    <t>(C)</t>
  </si>
  <si>
    <t>(D)</t>
  </si>
  <si>
    <t>(E)</t>
  </si>
  <si>
    <t>(F)</t>
  </si>
  <si>
    <t xml:space="preserve">Understanding/Participating in Criminal Justice System: </t>
  </si>
  <si>
    <t>GRANTEE'S</t>
  </si>
  <si>
    <t>AUTHORIZED SIGNATURE</t>
  </si>
  <si>
    <t>TITLE:</t>
  </si>
  <si>
    <r>
      <t>DATE:</t>
    </r>
    <r>
      <rPr>
        <b/>
        <sz val="14"/>
        <color indexed="12"/>
        <rFont val="Arial"/>
        <family val="2"/>
      </rPr>
      <t xml:space="preserve"> </t>
    </r>
  </si>
  <si>
    <t>NOVEMBER SURVEY TABULATIONS</t>
  </si>
  <si>
    <t>Prosecution Victim-Witness Assistance Program</t>
  </si>
  <si>
    <t>2. Being able to provide input in the court process made me feel included.</t>
  </si>
  <si>
    <t>6. I was provided with assistance to complete a victim’s compensation application.</t>
  </si>
  <si>
    <t>4. I was notified of important information about my case.</t>
  </si>
  <si>
    <t>7. I was assisted in obtaining restitution from the offender for the financial losses I suffered because of the crime</t>
  </si>
  <si>
    <t xml:space="preserve">9. The agency took my culture, religion, and orientation into consideration when providing me services.  </t>
  </si>
  <si>
    <t>DECEMBER SURVEY TABULATIONS</t>
  </si>
  <si>
    <t>JANUARY SURVEY TABULATIONS</t>
  </si>
  <si>
    <t>MARCH SURVEY TABULATIONS</t>
  </si>
  <si>
    <t>APRIL SURVEY TABULATIONS</t>
  </si>
  <si>
    <t>MAY SURVEY TABULATIONS</t>
  </si>
  <si>
    <t>JUNE SURVEY TABULATIONS</t>
  </si>
  <si>
    <t>JULY SURVEY TABULATIONS</t>
  </si>
  <si>
    <t>AUGUST SURVEY TABULATIONS</t>
  </si>
  <si>
    <t>SEPTEMBER SURVEY TABULATIONS</t>
  </si>
  <si>
    <t>OCTOBER SURVEY TABULATIONS</t>
  </si>
  <si>
    <t xml:space="preserve">PROSECUTION VICTIM-WITNESS ASSISTANCE "CORE" </t>
  </si>
  <si>
    <t>1. I now have a better understanding of my role in the court process.</t>
  </si>
  <si>
    <t>5. I had an opportunity to provide input before decisions were made in my case.</t>
  </si>
  <si>
    <t>NUMBER OF CLIENTS "Substantially Completing Service" IN THE LAST 6 MONTHS:</t>
  </si>
  <si>
    <t>NUMBER OF CLIENTS SURVEYED IN THE LAST 6 MONTHS FOR OUTCOMES:</t>
  </si>
  <si>
    <t>NUMBER OF SURVEYS COLLECTED IN THE LAST 6 MONTHS FOR OUTCOMES:</t>
  </si>
  <si>
    <t>MEASURES OF OUTCOMES and SERVICE QUALITY</t>
  </si>
  <si>
    <t>Enter Below</t>
  </si>
  <si>
    <t>NUMBER OF CLIENTS "Substantially Completing Service" THIS MONTH:</t>
  </si>
  <si>
    <t>NUMBER OF CLIENTS SURVEYED THIS MONTH FOR OUTCOMES:</t>
  </si>
  <si>
    <t>NUMBER OF SURVEYS COLLECTED THIS MONTH FOR OUTCOMES:</t>
  </si>
  <si>
    <r>
      <t>Instructions for Using the Outcomes Data Aggregation Spreadsheet:</t>
    </r>
    <r>
      <rPr>
        <sz val="10"/>
        <rFont val="Arial"/>
        <family val="2"/>
      </rPr>
      <t xml:space="preserve"> </t>
    </r>
    <r>
      <rPr>
        <b/>
        <sz val="10"/>
        <rFont val="Arial"/>
        <family val="2"/>
      </rPr>
      <t xml:space="preserve">                                                                                                              Prosecution Victim-Witness Assistance Programs </t>
    </r>
  </si>
  <si>
    <t>FEBRUARY SURVEY TABULATIONS</t>
  </si>
  <si>
    <t>(G)</t>
  </si>
  <si>
    <t xml:space="preserve">Didn't Answer </t>
  </si>
  <si>
    <t>Didn't Answer</t>
  </si>
  <si>
    <t xml:space="preserve">                                    RESULTS ARE CALCULATED HERE (do not edit)</t>
  </si>
  <si>
    <t>TOTAL</t>
  </si>
  <si>
    <t xml:space="preserve">                                  RESULTS ARE CALCULATED HERE (do not edit)</t>
  </si>
  <si>
    <r>
      <rPr>
        <b/>
        <sz val="11"/>
        <color theme="1"/>
        <rFont val="Calibri"/>
        <family val="2"/>
        <scheme val="minor"/>
      </rPr>
      <t>NOTE:</t>
    </r>
    <r>
      <rPr>
        <sz val="11"/>
        <color theme="1"/>
        <rFont val="Calibri"/>
        <family val="2"/>
        <scheme val="minor"/>
      </rPr>
      <t xml:space="preserve"> PLEASE ENTER NA FOR BOTH "NA" AND "DIDN’T ANSWER".</t>
    </r>
  </si>
  <si>
    <r>
      <t>Basic Instructions for Users:</t>
    </r>
    <r>
      <rPr>
        <sz val="11"/>
        <color theme="1"/>
        <rFont val="Calibri"/>
        <family val="2"/>
        <scheme val="minor"/>
      </rPr>
      <t xml:space="preserve">  You will find detailed instructions in the Georgia Outcome Performance Measurement Guide, which is available from the Georgia Criminal Justice Coordinating Council online and at the time of your grant award.</t>
    </r>
  </si>
  <si>
    <t>5.  I had an opportunity to provide input before decisions were made in my case.</t>
  </si>
  <si>
    <t>7. I was assisted in obtaining restitution from the offender for the financial losses I suffered because of the crime.</t>
  </si>
  <si>
    <t>8. I was provided appropriate referrals based on my needs.</t>
  </si>
  <si>
    <t>NUMBER OF CLIENTS "Substantially Completing Service" IN THE LAST YEAR:</t>
  </si>
  <si>
    <t>NUMBER OF CLIENTS SURVEYED IN THE LAST YEAR FOR OUTCOMES:</t>
  </si>
  <si>
    <t>NUMBER OF SURVEYS COLLECTED IN THE LAST YEAR FOR OUTCOMES:</t>
  </si>
  <si>
    <r>
      <t>TO BEGIN,</t>
    </r>
    <r>
      <rPr>
        <sz val="11"/>
        <color theme="1"/>
        <rFont val="Calibri"/>
        <family val="2"/>
        <scheme val="minor"/>
      </rPr>
      <t xml:space="preserve"> GO TO THE BOTTOM OF THE SCREEN AND CLICK ON October!</t>
    </r>
  </si>
  <si>
    <t>April - September</t>
  </si>
  <si>
    <t>October - March</t>
  </si>
  <si>
    <t>October - September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</si>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</sst>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1"/>
      <color theme="1"/>
      <name val="Calibri"/>
      <family val="2"/>
      <scheme val="minor"/>
    </font>
    <font>
      <b/>
      <sz val="10"/>
      <name val="Arial"/>
      <family val="2"/>
    </font>
    <font>
      <i/>
      <sz val="10"/>
      <name val="Times New Roman"/>
      <family val="1"/>
    </font>
    <font>
      <sz val="10"/>
      <name val="Times New Roman"/>
      <family val="1"/>
    </font>
    <font>
      <sz val="10"/>
      <name val="Arial"/>
      <family val="2"/>
    </font>
    <font>
      <sz val="8"/>
      <color indexed="10"/>
      <name val="Times New Roman"/>
      <family val="1"/>
    </font>
    <font>
      <b/>
      <sz val="10"/>
      <color indexed="12"/>
      <name val="Arial"/>
      <family val="2"/>
    </font>
    <font>
      <b/>
      <sz val="10"/>
      <color indexed="9"/>
      <name val="Arial"/>
      <family val="2"/>
    </font>
    <font>
      <b/>
      <sz val="10"/>
      <color indexed="17"/>
      <name val="Arial"/>
      <family val="2"/>
    </font>
    <font>
      <sz val="10"/>
      <color indexed="9"/>
      <name val="Arial"/>
      <family val="2"/>
    </font>
    <font>
      <b/>
      <sz val="11"/>
      <name val="Arial"/>
      <family val="2"/>
    </font>
    <font>
      <sz val="8"/>
      <name val="Arial"/>
      <family val="2"/>
    </font>
    <font>
      <sz val="10"/>
      <color indexed="17"/>
      <name val="Arial"/>
      <family val="2"/>
    </font>
    <font>
      <b/>
      <sz val="8"/>
      <name val="Arial"/>
      <family val="2"/>
    </font>
    <font>
      <sz val="22"/>
      <color indexed="12"/>
      <name val="Forte"/>
      <family val="4"/>
    </font>
    <font>
      <sz val="14"/>
      <name val="Arial"/>
      <family val="2"/>
    </font>
    <font>
      <b/>
      <sz val="14"/>
      <name val="Arial"/>
      <family val="2"/>
    </font>
    <font>
      <b/>
      <sz val="14"/>
      <color indexed="12"/>
      <name val="Arial"/>
      <family val="2"/>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0"/>
      <color rgb="FFC00000"/>
      <name val="Arial"/>
      <family val="2"/>
    </font>
  </fonts>
  <fills count="1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00000"/>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rgb="FFB2B2B2"/>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9" fillId="8" borderId="0" applyNumberFormat="0" applyBorder="0" applyAlignment="0" applyProtection="0"/>
    <xf numFmtId="0" fontId="21" fillId="9" borderId="0" applyNumberFormat="0" applyBorder="0" applyAlignment="0" applyProtection="0"/>
    <xf numFmtId="0" fontId="18" fillId="10" borderId="26" applyNumberFormat="0" applyFont="0" applyAlignment="0" applyProtection="0"/>
  </cellStyleXfs>
  <cellXfs count="111">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2" fillId="2" borderId="3" xfId="0" applyFont="1" applyFill="1" applyBorder="1" applyAlignment="1" applyProtection="1">
      <alignment horizontal="left" vertical="top" wrapText="1"/>
    </xf>
    <xf numFmtId="0" fontId="3" fillId="0" borderId="0" xfId="0" applyFont="1" applyAlignment="1">
      <alignment wrapText="1"/>
    </xf>
    <xf numFmtId="0" fontId="0" fillId="0" borderId="0" xfId="0" applyAlignment="1" applyProtection="1">
      <alignment wrapText="1"/>
      <protection locked="0"/>
    </xf>
    <xf numFmtId="0" fontId="0" fillId="0" borderId="0" xfId="0" applyAlignment="1">
      <alignment wrapText="1"/>
    </xf>
    <xf numFmtId="0" fontId="0" fillId="2" borderId="0" xfId="0" applyFill="1" applyAlignment="1">
      <alignment wrapText="1"/>
    </xf>
    <xf numFmtId="0" fontId="3" fillId="0" borderId="0" xfId="0" applyFont="1" applyAlignment="1" applyProtection="1">
      <alignment wrapText="1"/>
    </xf>
    <xf numFmtId="0" fontId="1" fillId="3" borderId="0" xfId="0" applyFont="1" applyFill="1"/>
    <xf numFmtId="0" fontId="1" fillId="0" borderId="0" xfId="0" applyFont="1" applyAlignment="1">
      <alignment wrapText="1"/>
    </xf>
    <xf numFmtId="0" fontId="5" fillId="0" borderId="0" xfId="0" applyFont="1" applyAlignment="1">
      <alignment horizontal="justify" wrapText="1"/>
    </xf>
    <xf numFmtId="0" fontId="1" fillId="0" borderId="0" xfId="0" applyNumberFormat="1" applyFont="1" applyAlignment="1">
      <alignment wrapText="1"/>
    </xf>
    <xf numFmtId="0" fontId="4" fillId="0" borderId="0" xfId="0" applyFont="1" applyProtection="1">
      <protection locked="0"/>
    </xf>
    <xf numFmtId="0" fontId="1" fillId="0" borderId="5" xfId="0" applyFont="1" applyBorder="1" applyProtection="1"/>
    <xf numFmtId="0" fontId="6" fillId="0" borderId="6" xfId="0" applyFont="1" applyBorder="1" applyProtection="1">
      <protection locked="0"/>
    </xf>
    <xf numFmtId="0" fontId="4" fillId="0" borderId="3" xfId="0" applyFont="1" applyBorder="1" applyProtection="1">
      <protection locked="0"/>
    </xf>
    <xf numFmtId="0" fontId="4" fillId="0" borderId="7" xfId="0" applyFont="1" applyBorder="1" applyProtection="1">
      <protection locked="0"/>
    </xf>
    <xf numFmtId="0" fontId="1" fillId="0" borderId="6" xfId="0" applyFont="1" applyBorder="1" applyProtection="1">
      <protection locked="0"/>
    </xf>
    <xf numFmtId="0" fontId="6" fillId="0" borderId="3" xfId="0" applyFont="1" applyBorder="1" applyAlignment="1" applyProtection="1">
      <alignment horizontal="center"/>
      <protection locked="0"/>
    </xf>
    <xf numFmtId="0" fontId="6" fillId="0" borderId="7" xfId="0" applyFont="1" applyBorder="1" applyProtection="1">
      <protection locked="0"/>
    </xf>
    <xf numFmtId="0" fontId="1" fillId="0" borderId="1" xfId="0" applyFont="1" applyBorder="1" applyProtection="1"/>
    <xf numFmtId="0" fontId="1" fillId="0" borderId="2" xfId="0" applyFont="1" applyBorder="1" applyProtection="1"/>
    <xf numFmtId="0" fontId="6" fillId="0" borderId="0" xfId="0" applyFont="1" applyProtection="1">
      <protection locked="0"/>
    </xf>
    <xf numFmtId="0" fontId="1" fillId="0" borderId="6" xfId="0" applyFont="1" applyBorder="1" applyProtection="1"/>
    <xf numFmtId="0" fontId="1" fillId="0" borderId="8" xfId="0" applyFont="1" applyBorder="1" applyProtection="1">
      <protection locked="0"/>
    </xf>
    <xf numFmtId="0" fontId="6" fillId="0" borderId="9" xfId="0" applyFont="1" applyBorder="1" applyProtection="1">
      <protection locked="0"/>
    </xf>
    <xf numFmtId="0" fontId="4" fillId="0" borderId="10" xfId="0" applyFont="1" applyBorder="1" applyProtection="1">
      <protection locked="0"/>
    </xf>
    <xf numFmtId="0" fontId="6" fillId="0" borderId="3" xfId="0" applyFont="1" applyBorder="1" applyProtection="1">
      <protection locked="0"/>
    </xf>
    <xf numFmtId="0" fontId="4" fillId="0" borderId="9" xfId="0" applyFont="1" applyBorder="1" applyProtection="1">
      <protection locked="0"/>
    </xf>
    <xf numFmtId="0" fontId="1" fillId="0" borderId="11" xfId="0" applyFont="1" applyBorder="1" applyProtection="1"/>
    <xf numFmtId="0" fontId="6" fillId="0" borderId="12" xfId="0" applyFont="1" applyBorder="1" applyProtection="1">
      <protection locked="0"/>
    </xf>
    <xf numFmtId="0" fontId="1" fillId="0" borderId="13" xfId="0" applyFont="1" applyBorder="1" applyProtection="1">
      <protection locked="0"/>
    </xf>
    <xf numFmtId="0" fontId="4" fillId="0" borderId="0" xfId="0" applyFont="1" applyBorder="1" applyProtection="1">
      <protection locked="0"/>
    </xf>
    <xf numFmtId="0" fontId="6" fillId="0" borderId="0" xfId="0" applyFont="1" applyBorder="1" applyProtection="1">
      <protection locked="0"/>
    </xf>
    <xf numFmtId="0" fontId="4" fillId="4" borderId="14" xfId="0" applyFont="1" applyFill="1" applyBorder="1" applyProtection="1">
      <protection locked="0"/>
    </xf>
    <xf numFmtId="0" fontId="4" fillId="0" borderId="12" xfId="0" applyFont="1" applyBorder="1" applyProtection="1">
      <protection locked="0"/>
    </xf>
    <xf numFmtId="0" fontId="1" fillId="0" borderId="0" xfId="0" applyFont="1" applyBorder="1" applyProtection="1">
      <protection locked="0"/>
    </xf>
    <xf numFmtId="0" fontId="1" fillId="0" borderId="15" xfId="0" applyFont="1" applyBorder="1" applyProtection="1"/>
    <xf numFmtId="0" fontId="4" fillId="0" borderId="0" xfId="0" applyFont="1" applyFill="1" applyBorder="1" applyProtection="1">
      <protection locked="0"/>
    </xf>
    <xf numFmtId="0" fontId="1" fillId="0" borderId="0" xfId="0" applyFont="1" applyFill="1" applyBorder="1" applyProtection="1">
      <protection locked="0"/>
    </xf>
    <xf numFmtId="0" fontId="1" fillId="0" borderId="16" xfId="0" applyFont="1" applyBorder="1" applyAlignment="1" applyProtection="1">
      <alignment horizontal="center"/>
    </xf>
    <xf numFmtId="0" fontId="1" fillId="0" borderId="0" xfId="0" applyFont="1" applyAlignment="1" applyProtection="1">
      <alignment horizontal="center"/>
      <protection locked="0"/>
    </xf>
    <xf numFmtId="0" fontId="1" fillId="0" borderId="19" xfId="0" applyFont="1" applyBorder="1" applyAlignment="1" applyProtection="1">
      <alignment horizontal="center"/>
    </xf>
    <xf numFmtId="1" fontId="9" fillId="2" borderId="4" xfId="0" applyNumberFormat="1" applyFont="1" applyFill="1" applyBorder="1" applyAlignment="1" applyProtection="1">
      <alignment horizontal="right"/>
    </xf>
    <xf numFmtId="1" fontId="9" fillId="2" borderId="4" xfId="0" applyNumberFormat="1" applyFont="1" applyFill="1" applyBorder="1" applyProtection="1"/>
    <xf numFmtId="1" fontId="1" fillId="2" borderId="22" xfId="0" applyNumberFormat="1" applyFont="1" applyFill="1" applyBorder="1" applyProtection="1"/>
    <xf numFmtId="0" fontId="4" fillId="2" borderId="0" xfId="0" applyFont="1" applyFill="1" applyProtection="1">
      <protection locked="0"/>
    </xf>
    <xf numFmtId="0" fontId="4" fillId="0" borderId="0" xfId="0" applyFont="1" applyFill="1" applyProtection="1">
      <protection locked="0"/>
    </xf>
    <xf numFmtId="0" fontId="1" fillId="3" borderId="5" xfId="0" applyFont="1" applyFill="1" applyBorder="1" applyAlignment="1" applyProtection="1">
      <alignment wrapText="1"/>
    </xf>
    <xf numFmtId="1" fontId="1" fillId="3" borderId="5" xfId="0" applyNumberFormat="1" applyFont="1" applyFill="1" applyBorder="1" applyAlignment="1" applyProtection="1">
      <alignment horizontal="right"/>
    </xf>
    <xf numFmtId="1" fontId="1" fillId="5" borderId="5" xfId="0" applyNumberFormat="1" applyFont="1" applyFill="1" applyBorder="1" applyAlignment="1" applyProtection="1">
      <alignment horizontal="right"/>
    </xf>
    <xf numFmtId="1" fontId="7" fillId="6" borderId="5" xfId="0" applyNumberFormat="1" applyFont="1" applyFill="1" applyBorder="1" applyAlignment="1" applyProtection="1">
      <alignment horizontal="right"/>
    </xf>
    <xf numFmtId="1" fontId="1" fillId="7" borderId="5" xfId="0" applyNumberFormat="1" applyFont="1" applyFill="1" applyBorder="1" applyAlignment="1" applyProtection="1">
      <alignment horizontal="right"/>
    </xf>
    <xf numFmtId="0" fontId="11" fillId="0" borderId="0" xfId="0" applyFont="1" applyBorder="1" applyProtection="1">
      <protection locked="0"/>
    </xf>
    <xf numFmtId="39" fontId="4" fillId="0" borderId="0" xfId="0" applyNumberFormat="1" applyFont="1" applyBorder="1" applyAlignment="1" applyProtection="1">
      <alignment horizontal="right"/>
      <protection locked="0"/>
    </xf>
    <xf numFmtId="39" fontId="12" fillId="0" borderId="0" xfId="0" applyNumberFormat="1" applyFont="1" applyBorder="1" applyAlignment="1" applyProtection="1">
      <alignment horizontal="right"/>
      <protection locked="0"/>
    </xf>
    <xf numFmtId="9" fontId="4" fillId="0" borderId="0" xfId="0" applyNumberFormat="1" applyFont="1" applyBorder="1" applyAlignment="1" applyProtection="1">
      <alignment horizontal="center"/>
      <protection locked="0"/>
    </xf>
    <xf numFmtId="39" fontId="4" fillId="0" borderId="0" xfId="0" applyNumberFormat="1" applyFont="1" applyBorder="1" applyProtection="1">
      <protection locked="0"/>
    </xf>
    <xf numFmtId="0" fontId="13" fillId="0" borderId="0" xfId="0" applyFont="1" applyProtection="1">
      <protection locked="0"/>
    </xf>
    <xf numFmtId="39" fontId="1" fillId="0" borderId="0" xfId="0" applyNumberFormat="1" applyFont="1" applyBorder="1" applyAlignment="1" applyProtection="1">
      <alignment horizontal="right"/>
      <protection locked="0"/>
    </xf>
    <xf numFmtId="39" fontId="8" fillId="0" borderId="0" xfId="0" applyNumberFormat="1" applyFont="1" applyBorder="1" applyAlignment="1" applyProtection="1">
      <alignment horizontal="right"/>
      <protection locked="0"/>
    </xf>
    <xf numFmtId="9" fontId="1" fillId="0" borderId="0" xfId="0" applyNumberFormat="1" applyFont="1" applyBorder="1" applyAlignment="1" applyProtection="1">
      <alignment horizontal="center"/>
      <protection locked="0"/>
    </xf>
    <xf numFmtId="39" fontId="1" fillId="0" borderId="0" xfId="0" applyNumberFormat="1" applyFont="1" applyBorder="1" applyProtection="1">
      <protection locked="0"/>
    </xf>
    <xf numFmtId="0" fontId="1" fillId="0" borderId="0" xfId="0" applyFont="1" applyProtection="1">
      <protection locked="0"/>
    </xf>
    <xf numFmtId="0" fontId="14" fillId="0" borderId="24" xfId="0" applyFont="1" applyBorder="1" applyAlignment="1" applyProtection="1">
      <alignment horizontal="center"/>
      <protection locked="0"/>
    </xf>
    <xf numFmtId="0" fontId="15" fillId="0" borderId="0" xfId="0" applyFont="1" applyProtection="1">
      <protection locked="0"/>
    </xf>
    <xf numFmtId="0" fontId="16" fillId="0" borderId="25" xfId="0" applyFont="1" applyBorder="1" applyProtection="1">
      <protection locked="0"/>
    </xf>
    <xf numFmtId="0" fontId="15" fillId="0" borderId="0" xfId="0" applyFont="1" applyBorder="1" applyAlignment="1" applyProtection="1">
      <alignment horizontal="left"/>
      <protection locked="0"/>
    </xf>
    <xf numFmtId="0" fontId="15" fillId="0" borderId="0" xfId="0" applyFont="1" applyBorder="1" applyProtection="1">
      <protection locked="0"/>
    </xf>
    <xf numFmtId="164" fontId="15" fillId="0" borderId="0" xfId="0" applyNumberFormat="1" applyFont="1" applyBorder="1" applyAlignment="1" applyProtection="1">
      <alignment horizontal="left"/>
      <protection locked="0"/>
    </xf>
    <xf numFmtId="0" fontId="21" fillId="9" borderId="14" xfId="2" applyBorder="1" applyProtection="1">
      <protection locked="0"/>
    </xf>
    <xf numFmtId="0" fontId="1" fillId="0" borderId="1" xfId="0" applyFont="1" applyBorder="1"/>
    <xf numFmtId="0" fontId="1" fillId="0" borderId="13" xfId="0" applyFont="1" applyBorder="1" applyProtection="1"/>
    <xf numFmtId="0" fontId="1" fillId="0" borderId="32" xfId="0" applyFont="1" applyBorder="1" applyProtection="1"/>
    <xf numFmtId="0" fontId="1" fillId="0" borderId="33" xfId="0" applyFont="1" applyBorder="1" applyProtection="1"/>
    <xf numFmtId="0" fontId="4" fillId="10" borderId="14" xfId="3" applyFont="1" applyBorder="1" applyProtection="1">
      <protection locked="0"/>
    </xf>
    <xf numFmtId="0" fontId="1" fillId="12" borderId="0" xfId="0" applyFont="1" applyFill="1" applyAlignment="1">
      <alignment wrapText="1"/>
    </xf>
    <xf numFmtId="0" fontId="1" fillId="13" borderId="1" xfId="0" applyFont="1" applyFill="1" applyBorder="1" applyAlignment="1" applyProtection="1">
      <alignment horizontal="center"/>
    </xf>
    <xf numFmtId="0" fontId="0" fillId="13" borderId="0" xfId="0" applyFill="1"/>
    <xf numFmtId="0" fontId="1" fillId="13" borderId="0" xfId="0" applyFont="1" applyFill="1" applyAlignment="1">
      <alignment horizontal="center"/>
    </xf>
    <xf numFmtId="0" fontId="1" fillId="13" borderId="2" xfId="0" applyFont="1" applyFill="1" applyBorder="1" applyAlignment="1" applyProtection="1">
      <alignment horizontal="center"/>
    </xf>
    <xf numFmtId="0" fontId="1" fillId="12" borderId="4" xfId="0" applyFont="1" applyFill="1" applyBorder="1" applyAlignment="1" applyProtection="1">
      <alignment wrapText="1"/>
    </xf>
    <xf numFmtId="0" fontId="1" fillId="12" borderId="0" xfId="0" applyFont="1" applyFill="1"/>
    <xf numFmtId="0" fontId="1" fillId="12" borderId="1" xfId="0" applyFont="1" applyFill="1" applyBorder="1" applyAlignment="1" applyProtection="1">
      <alignment horizontal="center"/>
    </xf>
    <xf numFmtId="0" fontId="1" fillId="12" borderId="2" xfId="0" applyFont="1" applyFill="1" applyBorder="1" applyAlignment="1" applyProtection="1">
      <alignment horizontal="center"/>
    </xf>
    <xf numFmtId="0" fontId="1" fillId="12" borderId="18" xfId="0" applyFont="1" applyFill="1" applyBorder="1" applyAlignment="1" applyProtection="1">
      <alignment horizontal="center"/>
    </xf>
    <xf numFmtId="0" fontId="1" fillId="12" borderId="20" xfId="0" applyFont="1" applyFill="1" applyBorder="1" applyAlignment="1" applyProtection="1">
      <alignment horizontal="center"/>
    </xf>
    <xf numFmtId="0" fontId="1" fillId="12" borderId="21" xfId="0" applyFont="1" applyFill="1" applyBorder="1" applyAlignment="1" applyProtection="1">
      <alignment horizontal="center"/>
    </xf>
    <xf numFmtId="1" fontId="1" fillId="12" borderId="22" xfId="0" applyNumberFormat="1" applyFont="1" applyFill="1" applyBorder="1" applyProtection="1"/>
    <xf numFmtId="0" fontId="10" fillId="12" borderId="4" xfId="0" applyFont="1" applyFill="1" applyBorder="1" applyAlignment="1" applyProtection="1">
      <alignment wrapText="1"/>
    </xf>
    <xf numFmtId="1" fontId="1" fillId="12" borderId="23" xfId="0" applyNumberFormat="1" applyFont="1" applyFill="1" applyBorder="1" applyAlignment="1">
      <alignment horizontal="right"/>
    </xf>
    <xf numFmtId="0" fontId="7" fillId="14" borderId="17" xfId="0" applyFont="1" applyFill="1" applyBorder="1" applyAlignment="1" applyProtection="1">
      <alignment horizontal="left"/>
    </xf>
    <xf numFmtId="0" fontId="7" fillId="14" borderId="17" xfId="0" applyFont="1" applyFill="1" applyBorder="1" applyAlignment="1" applyProtection="1">
      <alignment horizontal="center"/>
    </xf>
    <xf numFmtId="0" fontId="7" fillId="14" borderId="1" xfId="0" applyFont="1" applyFill="1" applyBorder="1" applyAlignment="1" applyProtection="1">
      <alignment horizontal="center"/>
    </xf>
    <xf numFmtId="0" fontId="7" fillId="14" borderId="5" xfId="0" applyFont="1" applyFill="1" applyBorder="1" applyAlignment="1" applyProtection="1">
      <alignment horizontal="center"/>
    </xf>
    <xf numFmtId="1" fontId="9" fillId="14" borderId="4" xfId="0" applyNumberFormat="1" applyFont="1" applyFill="1" applyBorder="1" applyAlignment="1" applyProtection="1">
      <alignment horizontal="right"/>
    </xf>
    <xf numFmtId="0" fontId="23" fillId="0" borderId="3" xfId="0" applyFont="1" applyBorder="1" applyProtection="1"/>
    <xf numFmtId="0" fontId="19" fillId="8" borderId="17" xfId="1" applyBorder="1" applyAlignment="1">
      <alignment horizontal="center"/>
    </xf>
    <xf numFmtId="0" fontId="19" fillId="8" borderId="18" xfId="1" applyBorder="1" applyAlignment="1">
      <alignment horizontal="center"/>
    </xf>
    <xf numFmtId="0" fontId="20" fillId="11" borderId="31" xfId="3" applyFont="1" applyFill="1" applyBorder="1" applyAlignment="1">
      <alignment horizontal="center"/>
    </xf>
    <xf numFmtId="0" fontId="20" fillId="11" borderId="28" xfId="3" applyFont="1" applyFill="1" applyBorder="1" applyAlignment="1">
      <alignment horizontal="center"/>
    </xf>
    <xf numFmtId="0" fontId="20" fillId="11" borderId="29" xfId="3" applyFont="1" applyFill="1" applyBorder="1" applyAlignment="1">
      <alignment horizontal="center"/>
    </xf>
    <xf numFmtId="0" fontId="21" fillId="9" borderId="24" xfId="2" applyBorder="1" applyAlignment="1">
      <alignment horizontal="center"/>
    </xf>
    <xf numFmtId="0" fontId="21" fillId="9" borderId="30" xfId="2" applyBorder="1" applyAlignment="1">
      <alignment horizontal="center"/>
    </xf>
    <xf numFmtId="0" fontId="6" fillId="0" borderId="25" xfId="0" applyFont="1" applyBorder="1" applyAlignment="1">
      <alignment horizontal="center"/>
    </xf>
    <xf numFmtId="0" fontId="6" fillId="0" borderId="27" xfId="0" applyFont="1" applyBorder="1" applyAlignment="1">
      <alignment horizontal="center"/>
    </xf>
    <xf numFmtId="0" fontId="1" fillId="0" borderId="0" xfId="0" applyFont="1" applyAlignment="1" applyProtection="1">
      <alignment horizontal="center"/>
    </xf>
    <xf numFmtId="0" fontId="23" fillId="0" borderId="0" xfId="0" applyFont="1" applyAlignment="1" applyProtection="1">
      <alignment horizontal="center"/>
    </xf>
    <xf numFmtId="0" fontId="1" fillId="0" borderId="0" xfId="0" applyFont="1" applyFill="1" applyAlignment="1" applyProtection="1">
      <alignment horizontal="center"/>
    </xf>
  </cellXfs>
  <cellStyles count="4">
    <cellStyle name="Good" xfId="1" builtinId="26"/>
    <cellStyle name="Neutral" xfId="2" builtinId="28"/>
    <cellStyle name="Normal" xfId="0" builtinId="0"/>
    <cellStyle name="Note" xfId="3"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heetViews>
  <sheetFormatPr defaultRowHeight="14.5" x14ac:dyDescent="0.35"/>
  <cols>
    <col min="1" max="1" width="133.90625" customWidth="1"/>
    <col min="257" max="257" width="133.90625" customWidth="1"/>
    <col min="513" max="513" width="133.90625" customWidth="1"/>
    <col min="769" max="769" width="133.90625" customWidth="1"/>
    <col min="1025" max="1025" width="133.90625" customWidth="1"/>
    <col min="1281" max="1281" width="133.90625" customWidth="1"/>
    <col min="1537" max="1537" width="133.90625" customWidth="1"/>
    <col min="1793" max="1793" width="133.90625" customWidth="1"/>
    <col min="2049" max="2049" width="133.90625" customWidth="1"/>
    <col min="2305" max="2305" width="133.90625" customWidth="1"/>
    <col min="2561" max="2561" width="133.90625" customWidth="1"/>
    <col min="2817" max="2817" width="133.90625" customWidth="1"/>
    <col min="3073" max="3073" width="133.90625" customWidth="1"/>
    <col min="3329" max="3329" width="133.90625" customWidth="1"/>
    <col min="3585" max="3585" width="133.90625" customWidth="1"/>
    <col min="3841" max="3841" width="133.90625" customWidth="1"/>
    <col min="4097" max="4097" width="133.90625" customWidth="1"/>
    <col min="4353" max="4353" width="133.90625" customWidth="1"/>
    <col min="4609" max="4609" width="133.90625" customWidth="1"/>
    <col min="4865" max="4865" width="133.90625" customWidth="1"/>
    <col min="5121" max="5121" width="133.90625" customWidth="1"/>
    <col min="5377" max="5377" width="133.90625" customWidth="1"/>
    <col min="5633" max="5633" width="133.90625" customWidth="1"/>
    <col min="5889" max="5889" width="133.90625" customWidth="1"/>
    <col min="6145" max="6145" width="133.90625" customWidth="1"/>
    <col min="6401" max="6401" width="133.90625" customWidth="1"/>
    <col min="6657" max="6657" width="133.90625" customWidth="1"/>
    <col min="6913" max="6913" width="133.90625" customWidth="1"/>
    <col min="7169" max="7169" width="133.90625" customWidth="1"/>
    <col min="7425" max="7425" width="133.90625" customWidth="1"/>
    <col min="7681" max="7681" width="133.90625" customWidth="1"/>
    <col min="7937" max="7937" width="133.90625" customWidth="1"/>
    <col min="8193" max="8193" width="133.90625" customWidth="1"/>
    <col min="8449" max="8449" width="133.90625" customWidth="1"/>
    <col min="8705" max="8705" width="133.90625" customWidth="1"/>
    <col min="8961" max="8961" width="133.90625" customWidth="1"/>
    <col min="9217" max="9217" width="133.90625" customWidth="1"/>
    <col min="9473" max="9473" width="133.90625" customWidth="1"/>
    <col min="9729" max="9729" width="133.90625" customWidth="1"/>
    <col min="9985" max="9985" width="133.90625" customWidth="1"/>
    <col min="10241" max="10241" width="133.90625" customWidth="1"/>
    <col min="10497" max="10497" width="133.90625" customWidth="1"/>
    <col min="10753" max="10753" width="133.90625" customWidth="1"/>
    <col min="11009" max="11009" width="133.90625" customWidth="1"/>
    <col min="11265" max="11265" width="133.90625" customWidth="1"/>
    <col min="11521" max="11521" width="133.90625" customWidth="1"/>
    <col min="11777" max="11777" width="133.90625" customWidth="1"/>
    <col min="12033" max="12033" width="133.90625" customWidth="1"/>
    <col min="12289" max="12289" width="133.90625" customWidth="1"/>
    <col min="12545" max="12545" width="133.90625" customWidth="1"/>
    <col min="12801" max="12801" width="133.90625" customWidth="1"/>
    <col min="13057" max="13057" width="133.90625" customWidth="1"/>
    <col min="13313" max="13313" width="133.90625" customWidth="1"/>
    <col min="13569" max="13569" width="133.90625" customWidth="1"/>
    <col min="13825" max="13825" width="133.90625" customWidth="1"/>
    <col min="14081" max="14081" width="133.90625" customWidth="1"/>
    <col min="14337" max="14337" width="133.90625" customWidth="1"/>
    <col min="14593" max="14593" width="133.90625" customWidth="1"/>
    <col min="14849" max="14849" width="133.90625" customWidth="1"/>
    <col min="15105" max="15105" width="133.90625" customWidth="1"/>
    <col min="15361" max="15361" width="133.90625" customWidth="1"/>
    <col min="15617" max="15617" width="133.90625" customWidth="1"/>
    <col min="15873" max="15873" width="133.90625" customWidth="1"/>
    <col min="16129" max="16129" width="133.90625" customWidth="1"/>
  </cols>
  <sheetData>
    <row r="1" spans="1:1" ht="29.25" customHeight="1" x14ac:dyDescent="0.35">
      <c r="A1" s="11" t="s">
        <v>77</v>
      </c>
    </row>
    <row r="2" spans="1:1" x14ac:dyDescent="0.35">
      <c r="A2" s="12"/>
    </row>
    <row r="3" spans="1:1" ht="72.5" x14ac:dyDescent="0.35">
      <c r="A3" s="13" t="s">
        <v>12</v>
      </c>
    </row>
    <row r="4" spans="1:1" x14ac:dyDescent="0.35">
      <c r="A4" s="7"/>
    </row>
    <row r="5" spans="1:1" ht="58" x14ac:dyDescent="0.35">
      <c r="A5" s="13" t="s">
        <v>13</v>
      </c>
    </row>
    <row r="6" spans="1:1" x14ac:dyDescent="0.35">
      <c r="A6" s="7"/>
    </row>
    <row r="7" spans="1:1" ht="29" x14ac:dyDescent="0.35">
      <c r="A7" s="13" t="s">
        <v>86</v>
      </c>
    </row>
    <row r="8" spans="1:1" ht="16.5" customHeight="1" x14ac:dyDescent="0.35">
      <c r="A8" s="7"/>
    </row>
    <row r="9" spans="1:1" x14ac:dyDescent="0.35">
      <c r="A9" s="7"/>
    </row>
    <row r="10" spans="1:1" x14ac:dyDescent="0.35">
      <c r="A10" s="7" t="s">
        <v>85</v>
      </c>
    </row>
    <row r="11" spans="1:1" x14ac:dyDescent="0.35">
      <c r="A11" s="7"/>
    </row>
    <row r="12" spans="1:1" x14ac:dyDescent="0.35">
      <c r="A12" s="78" t="s">
        <v>93</v>
      </c>
    </row>
    <row r="14" spans="1:1" ht="15.75" customHeight="1" x14ac:dyDescent="0.35"/>
    <row r="19" ht="17.25" customHeight="1" x14ac:dyDescent="0.3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E23"/>
  <sheetViews>
    <sheetView topLeftCell="Z3" workbookViewId="0">
      <selection activeCell="B22" sqref="B22:E22"/>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61</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14</v>
      </c>
      <c r="C21" s="99"/>
      <c r="D21" s="99"/>
      <c r="E21" s="100"/>
    </row>
    <row r="22" spans="1:5" ht="15" thickBot="1" x14ac:dyDescent="0.4">
      <c r="A22" s="75" t="s">
        <v>75</v>
      </c>
      <c r="B22" s="101">
        <v>5</v>
      </c>
      <c r="C22" s="102"/>
      <c r="D22" s="102"/>
      <c r="E22" s="103"/>
    </row>
    <row r="23" spans="1:5" ht="15" thickBot="1" x14ac:dyDescent="0.4">
      <c r="A23" s="76" t="s">
        <v>76</v>
      </c>
      <c r="B23" s="104">
        <v>0</v>
      </c>
      <c r="C23" s="104"/>
      <c r="D23" s="104"/>
      <c r="E23" s="105"/>
    </row>
  </sheetData>
  <mergeCells count="4">
    <mergeCell ref="B21:E21"/>
    <mergeCell ref="B22:E22"/>
    <mergeCell ref="B23:E23"/>
    <mergeCell ref="B20:E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23"/>
  <sheetViews>
    <sheetView topLeftCell="Z4" workbookViewId="0">
      <selection activeCell="B22" sqref="B22:E22"/>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62</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1</v>
      </c>
      <c r="C21" s="99"/>
      <c r="D21" s="99"/>
      <c r="E21" s="100"/>
    </row>
    <row r="22" spans="1:5" ht="15" thickBot="1" x14ac:dyDescent="0.4">
      <c r="A22" s="75" t="s">
        <v>75</v>
      </c>
      <c r="B22" s="101">
        <v>1</v>
      </c>
      <c r="C22" s="102"/>
      <c r="D22" s="102"/>
      <c r="E22" s="103"/>
    </row>
    <row r="23" spans="1:5" ht="15" thickBot="1" x14ac:dyDescent="0.4">
      <c r="A23" s="76" t="s">
        <v>76</v>
      </c>
      <c r="B23" s="104">
        <v>0</v>
      </c>
      <c r="C23" s="104"/>
      <c r="D23" s="104"/>
      <c r="E23" s="105"/>
    </row>
  </sheetData>
  <mergeCells count="4">
    <mergeCell ref="B20:E20"/>
    <mergeCell ref="B21:E21"/>
    <mergeCell ref="B22:E22"/>
    <mergeCell ref="B23:E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3"/>
  <sheetViews>
    <sheetView topLeftCell="Z4" workbookViewId="0">
      <selection activeCell="C5" sqref="C5"/>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63</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5</v>
      </c>
      <c r="C6" s="6">
        <v>5</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2</v>
      </c>
      <c r="BA6" s="7">
        <f>COUNTIF(B6:AY6,"4")</f>
        <v>0</v>
      </c>
      <c r="BB6" s="7">
        <f>COUNTIF(B6:AY6,"3")</f>
        <v>0</v>
      </c>
      <c r="BC6" s="7">
        <f>COUNTIF(B6:AY6,"2")</f>
        <v>0</v>
      </c>
      <c r="BD6" s="7">
        <f t="shared" ref="BD6:BD8" si="0">COUNTIF(B6:AY6,"1")</f>
        <v>0</v>
      </c>
      <c r="BE6" s="7">
        <f>COUNTIF(B6:AY6,"NA")</f>
        <v>0</v>
      </c>
    </row>
    <row r="7" spans="1:57" s="7" customFormat="1" x14ac:dyDescent="0.35">
      <c r="A7" s="5" t="s">
        <v>51</v>
      </c>
      <c r="B7" s="6">
        <v>5</v>
      </c>
      <c r="C7" s="6">
        <v>5</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2</v>
      </c>
      <c r="BA7" s="7">
        <f>COUNTIF(B7:AY7,"4")</f>
        <v>0</v>
      </c>
      <c r="BB7" s="7">
        <f>COUNTIF(B7:AY7,"3")</f>
        <v>0</v>
      </c>
      <c r="BC7" s="7">
        <f>COUNTIF(B7:AY7,"2")</f>
        <v>0</v>
      </c>
      <c r="BD7" s="7">
        <f t="shared" si="0"/>
        <v>0</v>
      </c>
      <c r="BE7" s="7">
        <f>COUNTIF(B7:AY7,"NA")</f>
        <v>0</v>
      </c>
    </row>
    <row r="8" spans="1:57" s="7" customFormat="1" x14ac:dyDescent="0.35">
      <c r="A8" s="5" t="s">
        <v>9</v>
      </c>
      <c r="B8" s="6">
        <v>5</v>
      </c>
      <c r="C8" s="6">
        <v>4</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1</v>
      </c>
      <c r="BA8" s="7">
        <f>COUNTIF(B8:AY8,"4")</f>
        <v>1</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5</v>
      </c>
      <c r="C10" s="6">
        <v>5</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2</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5</v>
      </c>
      <c r="C11" s="6">
        <v>5</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2</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3</v>
      </c>
      <c r="C12" s="6" t="s">
        <v>97</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1</v>
      </c>
      <c r="BC12" s="7">
        <f t="shared" si="4"/>
        <v>0</v>
      </c>
      <c r="BD12" s="7">
        <f>COUNTIF(B12:AY12,"1")</f>
        <v>0</v>
      </c>
      <c r="BE12" s="7">
        <f t="shared" si="1"/>
        <v>1</v>
      </c>
    </row>
    <row r="13" spans="1:57" s="7" customFormat="1" x14ac:dyDescent="0.35">
      <c r="A13" s="9" t="s">
        <v>88</v>
      </c>
      <c r="B13" s="6">
        <v>3</v>
      </c>
      <c r="C13" s="6" t="s">
        <v>97</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1</v>
      </c>
      <c r="BC13" s="7">
        <f t="shared" si="4"/>
        <v>0</v>
      </c>
      <c r="BD13" s="7">
        <f t="shared" ref="BD13:BD15" si="6">COUNTIF(B13:AY13,"1")</f>
        <v>0</v>
      </c>
      <c r="BE13" s="7">
        <f t="shared" si="1"/>
        <v>1</v>
      </c>
    </row>
    <row r="14" spans="1:57" s="7" customFormat="1" x14ac:dyDescent="0.35">
      <c r="A14" s="9" t="s">
        <v>89</v>
      </c>
      <c r="B14" s="6">
        <v>4</v>
      </c>
      <c r="C14" s="6">
        <v>5</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1</v>
      </c>
      <c r="BA14" s="7">
        <f t="shared" si="2"/>
        <v>1</v>
      </c>
      <c r="BB14" s="7">
        <f t="shared" si="3"/>
        <v>0</v>
      </c>
      <c r="BC14" s="7">
        <f t="shared" si="4"/>
        <v>0</v>
      </c>
      <c r="BD14" s="7">
        <f t="shared" si="6"/>
        <v>0</v>
      </c>
      <c r="BE14" s="7">
        <f t="shared" si="1"/>
        <v>0</v>
      </c>
    </row>
    <row r="15" spans="1:57" s="7" customFormat="1" x14ac:dyDescent="0.35">
      <c r="A15" s="9" t="s">
        <v>55</v>
      </c>
      <c r="B15" s="6">
        <v>2</v>
      </c>
      <c r="C15" s="6">
        <v>5</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1</v>
      </c>
      <c r="BA15" s="7">
        <f t="shared" si="2"/>
        <v>0</v>
      </c>
      <c r="BB15" s="7">
        <f t="shared" si="3"/>
        <v>0</v>
      </c>
      <c r="BC15" s="7">
        <f t="shared" si="4"/>
        <v>1</v>
      </c>
      <c r="BD15" s="7">
        <f t="shared" si="6"/>
        <v>0</v>
      </c>
      <c r="BE15" s="7">
        <f t="shared" si="1"/>
        <v>0</v>
      </c>
    </row>
    <row r="16" spans="1:57" s="1" customFormat="1" ht="27" customHeight="1" x14ac:dyDescent="0.3">
      <c r="A16" s="83" t="s">
        <v>11</v>
      </c>
      <c r="B16" s="84">
        <f>SUM(B5:B15)</f>
        <v>37</v>
      </c>
      <c r="C16" s="84">
        <f>SUM(C5:C15)</f>
        <v>34</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11</v>
      </c>
      <c r="BA16" s="84">
        <f t="shared" si="8"/>
        <v>2</v>
      </c>
      <c r="BB16" s="84">
        <f t="shared" si="8"/>
        <v>2</v>
      </c>
      <c r="BC16" s="84">
        <f t="shared" si="8"/>
        <v>1</v>
      </c>
      <c r="BD16" s="84">
        <f t="shared" si="8"/>
        <v>0</v>
      </c>
      <c r="BE16" s="84">
        <f t="shared" si="8"/>
        <v>2</v>
      </c>
    </row>
    <row r="19" spans="1:5" ht="15" thickBot="1" x14ac:dyDescent="0.4"/>
    <row r="20" spans="1:5" ht="15" thickBot="1" x14ac:dyDescent="0.4">
      <c r="A20" s="73"/>
      <c r="B20" s="106" t="s">
        <v>73</v>
      </c>
      <c r="C20" s="106"/>
      <c r="D20" s="106"/>
      <c r="E20" s="107"/>
    </row>
    <row r="21" spans="1:5" ht="15" thickBot="1" x14ac:dyDescent="0.4">
      <c r="A21" s="74" t="s">
        <v>74</v>
      </c>
      <c r="B21" s="99">
        <v>9</v>
      </c>
      <c r="C21" s="99"/>
      <c r="D21" s="99"/>
      <c r="E21" s="100"/>
    </row>
    <row r="22" spans="1:5" ht="15" thickBot="1" x14ac:dyDescent="0.4">
      <c r="A22" s="75" t="s">
        <v>75</v>
      </c>
      <c r="B22" s="101">
        <v>7</v>
      </c>
      <c r="C22" s="102"/>
      <c r="D22" s="102"/>
      <c r="E22" s="103"/>
    </row>
    <row r="23" spans="1:5" ht="15" thickBot="1" x14ac:dyDescent="0.4">
      <c r="A23" s="76" t="s">
        <v>76</v>
      </c>
      <c r="B23" s="104">
        <v>2</v>
      </c>
      <c r="C23" s="104"/>
      <c r="D23" s="104"/>
      <c r="E23" s="105"/>
    </row>
  </sheetData>
  <mergeCells count="4">
    <mergeCell ref="B21:E21"/>
    <mergeCell ref="B22:E22"/>
    <mergeCell ref="B23:E23"/>
    <mergeCell ref="B20:E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23"/>
  <sheetViews>
    <sheetView workbookViewId="0">
      <selection activeCell="A12" sqref="A12:XFD12"/>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64</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3</v>
      </c>
      <c r="C6" s="6">
        <v>3</v>
      </c>
      <c r="D6" s="6">
        <v>5</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1</v>
      </c>
      <c r="BA6" s="7">
        <f>COUNTIF(B6:AY6,"4")</f>
        <v>0</v>
      </c>
      <c r="BB6" s="7">
        <f>COUNTIF(B6:AY6,"3")</f>
        <v>2</v>
      </c>
      <c r="BC6" s="7">
        <f>COUNTIF(B6:AY6,"2")</f>
        <v>0</v>
      </c>
      <c r="BD6" s="7">
        <f t="shared" ref="BD6:BD8" si="0">COUNTIF(B6:AY6,"1")</f>
        <v>0</v>
      </c>
      <c r="BE6" s="7">
        <f>COUNTIF(B6:AY6,"NA")</f>
        <v>0</v>
      </c>
    </row>
    <row r="7" spans="1:57" s="7" customFormat="1" x14ac:dyDescent="0.35">
      <c r="A7" s="5" t="s">
        <v>51</v>
      </c>
      <c r="B7" s="6">
        <v>4</v>
      </c>
      <c r="C7" s="6">
        <v>4</v>
      </c>
      <c r="D7" s="6">
        <v>4</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3</v>
      </c>
      <c r="BB7" s="7">
        <f>COUNTIF(B7:AY7,"3")</f>
        <v>0</v>
      </c>
      <c r="BC7" s="7">
        <f>COUNTIF(B7:AY7,"2")</f>
        <v>0</v>
      </c>
      <c r="BD7" s="7">
        <f t="shared" si="0"/>
        <v>0</v>
      </c>
      <c r="BE7" s="7">
        <f>COUNTIF(B7:AY7,"NA")</f>
        <v>0</v>
      </c>
    </row>
    <row r="8" spans="1:57" s="7" customFormat="1" x14ac:dyDescent="0.35">
      <c r="A8" s="5" t="s">
        <v>9</v>
      </c>
      <c r="B8" s="6">
        <v>3</v>
      </c>
      <c r="C8" s="6">
        <v>4</v>
      </c>
      <c r="D8" s="6">
        <v>4</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2</v>
      </c>
      <c r="BB8" s="7">
        <f>COUNTIF(B8:AY8,"3")</f>
        <v>1</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5</v>
      </c>
      <c r="C10" s="6">
        <v>5</v>
      </c>
      <c r="D10" s="6">
        <v>5</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3</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4</v>
      </c>
      <c r="C11" s="6">
        <v>5</v>
      </c>
      <c r="D11" s="6">
        <v>4</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1</v>
      </c>
      <c r="BA11" s="7">
        <f t="shared" ref="BA11:BA15" si="2">COUNTIF(B11:AY11,"4")</f>
        <v>2</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t="s">
        <v>97</v>
      </c>
      <c r="C12" s="6" t="s">
        <v>97</v>
      </c>
      <c r="D12" s="6" t="s">
        <v>97</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3</v>
      </c>
    </row>
    <row r="13" spans="1:57" s="7" customFormat="1" x14ac:dyDescent="0.35">
      <c r="A13" s="9" t="s">
        <v>88</v>
      </c>
      <c r="B13" s="6" t="s">
        <v>97</v>
      </c>
      <c r="C13" s="6" t="s">
        <v>97</v>
      </c>
      <c r="D13" s="6" t="s">
        <v>97</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3</v>
      </c>
    </row>
    <row r="14" spans="1:57" s="7" customFormat="1" x14ac:dyDescent="0.35">
      <c r="A14" s="9" t="s">
        <v>89</v>
      </c>
      <c r="B14" s="6">
        <v>5</v>
      </c>
      <c r="C14" s="6">
        <v>5</v>
      </c>
      <c r="D14" s="6">
        <v>4</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2</v>
      </c>
      <c r="BA14" s="7">
        <f t="shared" si="2"/>
        <v>1</v>
      </c>
      <c r="BB14" s="7">
        <f t="shared" si="3"/>
        <v>0</v>
      </c>
      <c r="BC14" s="7">
        <f t="shared" si="4"/>
        <v>0</v>
      </c>
      <c r="BD14" s="7">
        <f t="shared" si="6"/>
        <v>0</v>
      </c>
      <c r="BE14" s="7">
        <f t="shared" si="1"/>
        <v>0</v>
      </c>
    </row>
    <row r="15" spans="1:57" s="7" customFormat="1" x14ac:dyDescent="0.35">
      <c r="A15" s="9" t="s">
        <v>55</v>
      </c>
      <c r="B15" s="6">
        <v>5</v>
      </c>
      <c r="C15" s="6">
        <v>5</v>
      </c>
      <c r="D15" s="6">
        <v>5</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3</v>
      </c>
      <c r="BA15" s="7">
        <f t="shared" si="2"/>
        <v>0</v>
      </c>
      <c r="BB15" s="7">
        <f t="shared" si="3"/>
        <v>0</v>
      </c>
      <c r="BC15" s="7">
        <f t="shared" si="4"/>
        <v>0</v>
      </c>
      <c r="BD15" s="7">
        <f t="shared" si="6"/>
        <v>0</v>
      </c>
      <c r="BE15" s="7">
        <f t="shared" si="1"/>
        <v>0</v>
      </c>
    </row>
    <row r="16" spans="1:57" s="1" customFormat="1" ht="27" customHeight="1" x14ac:dyDescent="0.3">
      <c r="A16" s="83" t="s">
        <v>11</v>
      </c>
      <c r="B16" s="84">
        <f>SUM(B5:B15)</f>
        <v>29</v>
      </c>
      <c r="C16" s="84">
        <f>SUM(C5:C15)</f>
        <v>31</v>
      </c>
      <c r="D16" s="84">
        <f t="shared" ref="D16:AG16" si="7">SUM(D5:D15)</f>
        <v>31</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10</v>
      </c>
      <c r="BA16" s="84">
        <f t="shared" si="8"/>
        <v>8</v>
      </c>
      <c r="BB16" s="84">
        <f t="shared" si="8"/>
        <v>3</v>
      </c>
      <c r="BC16" s="84">
        <f t="shared" si="8"/>
        <v>0</v>
      </c>
      <c r="BD16" s="84">
        <f t="shared" si="8"/>
        <v>0</v>
      </c>
      <c r="BE16" s="84">
        <f t="shared" si="8"/>
        <v>6</v>
      </c>
    </row>
    <row r="19" spans="1:5" ht="15" thickBot="1" x14ac:dyDescent="0.4"/>
    <row r="20" spans="1:5" ht="15" thickBot="1" x14ac:dyDescent="0.4">
      <c r="A20" s="73"/>
      <c r="B20" s="106" t="s">
        <v>73</v>
      </c>
      <c r="C20" s="106"/>
      <c r="D20" s="106"/>
      <c r="E20" s="107"/>
    </row>
    <row r="21" spans="1:5" ht="15" thickBot="1" x14ac:dyDescent="0.4">
      <c r="A21" s="74" t="s">
        <v>74</v>
      </c>
      <c r="B21" s="99">
        <v>13</v>
      </c>
      <c r="C21" s="99"/>
      <c r="D21" s="99"/>
      <c r="E21" s="100"/>
    </row>
    <row r="22" spans="1:5" ht="15" thickBot="1" x14ac:dyDescent="0.4">
      <c r="A22" s="75" t="s">
        <v>75</v>
      </c>
      <c r="B22" s="101">
        <v>7</v>
      </c>
      <c r="C22" s="102"/>
      <c r="D22" s="102"/>
      <c r="E22" s="103"/>
    </row>
    <row r="23" spans="1:5" ht="15" thickBot="1" x14ac:dyDescent="0.4">
      <c r="A23" s="76" t="s">
        <v>76</v>
      </c>
      <c r="B23" s="104">
        <v>3</v>
      </c>
      <c r="C23" s="104"/>
      <c r="D23" s="104"/>
      <c r="E23" s="105"/>
    </row>
  </sheetData>
  <mergeCells count="4">
    <mergeCell ref="B21:E21"/>
    <mergeCell ref="B22:E22"/>
    <mergeCell ref="B23:E23"/>
    <mergeCell ref="B20:E2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M47"/>
  <sheetViews>
    <sheetView workbookViewId="0">
      <selection activeCell="G27" sqref="G27"/>
    </sheetView>
  </sheetViews>
  <sheetFormatPr defaultRowHeight="12.5" x14ac:dyDescent="0.25"/>
  <cols>
    <col min="1" max="1" width="59.36328125" style="14" customWidth="1"/>
    <col min="2" max="2" width="16" style="14" customWidth="1"/>
    <col min="3" max="3" width="13.36328125" style="14" customWidth="1"/>
    <col min="4" max="4" width="12.90625" style="14" customWidth="1"/>
    <col min="5" max="6" width="12.6328125" style="14" customWidth="1"/>
    <col min="7" max="7" width="15.6328125" style="14" bestFit="1" customWidth="1"/>
    <col min="8" max="8" width="30" style="14" customWidth="1"/>
    <col min="9" max="13" width="12.6328125" style="14" customWidth="1"/>
    <col min="14" max="256" width="9.08984375" style="14"/>
    <col min="257" max="257" width="59.36328125" style="14" customWidth="1"/>
    <col min="258" max="258" width="12.6328125" style="14" customWidth="1"/>
    <col min="259" max="259" width="13.36328125" style="14" customWidth="1"/>
    <col min="260" max="260" width="12.90625" style="14" customWidth="1"/>
    <col min="261" max="263" width="12.6328125" style="14" customWidth="1"/>
    <col min="264" max="264" width="30" style="14" customWidth="1"/>
    <col min="265" max="269" width="12.6328125" style="14" customWidth="1"/>
    <col min="270" max="512" width="9.08984375" style="14"/>
    <col min="513" max="513" width="59.36328125" style="14" customWidth="1"/>
    <col min="514" max="514" width="12.6328125" style="14" customWidth="1"/>
    <col min="515" max="515" width="13.36328125" style="14" customWidth="1"/>
    <col min="516" max="516" width="12.90625" style="14" customWidth="1"/>
    <col min="517" max="519" width="12.6328125" style="14" customWidth="1"/>
    <col min="520" max="520" width="30" style="14" customWidth="1"/>
    <col min="521" max="525" width="12.6328125" style="14" customWidth="1"/>
    <col min="526" max="768" width="9.08984375" style="14"/>
    <col min="769" max="769" width="59.36328125" style="14" customWidth="1"/>
    <col min="770" max="770" width="12.6328125" style="14" customWidth="1"/>
    <col min="771" max="771" width="13.36328125" style="14" customWidth="1"/>
    <col min="772" max="772" width="12.90625" style="14" customWidth="1"/>
    <col min="773" max="775" width="12.6328125" style="14" customWidth="1"/>
    <col min="776" max="776" width="30" style="14" customWidth="1"/>
    <col min="777" max="781" width="12.6328125" style="14" customWidth="1"/>
    <col min="782" max="1024" width="9.08984375" style="14"/>
    <col min="1025" max="1025" width="59.36328125" style="14" customWidth="1"/>
    <col min="1026" max="1026" width="12.6328125" style="14" customWidth="1"/>
    <col min="1027" max="1027" width="13.36328125" style="14" customWidth="1"/>
    <col min="1028" max="1028" width="12.90625" style="14" customWidth="1"/>
    <col min="1029" max="1031" width="12.6328125" style="14" customWidth="1"/>
    <col min="1032" max="1032" width="30" style="14" customWidth="1"/>
    <col min="1033" max="1037" width="12.6328125" style="14" customWidth="1"/>
    <col min="1038" max="1280" width="9.08984375" style="14"/>
    <col min="1281" max="1281" width="59.36328125" style="14" customWidth="1"/>
    <col min="1282" max="1282" width="12.6328125" style="14" customWidth="1"/>
    <col min="1283" max="1283" width="13.36328125" style="14" customWidth="1"/>
    <col min="1284" max="1284" width="12.90625" style="14" customWidth="1"/>
    <col min="1285" max="1287" width="12.6328125" style="14" customWidth="1"/>
    <col min="1288" max="1288" width="30" style="14" customWidth="1"/>
    <col min="1289" max="1293" width="12.6328125" style="14" customWidth="1"/>
    <col min="1294" max="1536" width="9.08984375" style="14"/>
    <col min="1537" max="1537" width="59.36328125" style="14" customWidth="1"/>
    <col min="1538" max="1538" width="12.6328125" style="14" customWidth="1"/>
    <col min="1539" max="1539" width="13.36328125" style="14" customWidth="1"/>
    <col min="1540" max="1540" width="12.90625" style="14" customWidth="1"/>
    <col min="1541" max="1543" width="12.6328125" style="14" customWidth="1"/>
    <col min="1544" max="1544" width="30" style="14" customWidth="1"/>
    <col min="1545" max="1549" width="12.6328125" style="14" customWidth="1"/>
    <col min="1550" max="1792" width="9.08984375" style="14"/>
    <col min="1793" max="1793" width="59.36328125" style="14" customWidth="1"/>
    <col min="1794" max="1794" width="12.6328125" style="14" customWidth="1"/>
    <col min="1795" max="1795" width="13.36328125" style="14" customWidth="1"/>
    <col min="1796" max="1796" width="12.90625" style="14" customWidth="1"/>
    <col min="1797" max="1799" width="12.6328125" style="14" customWidth="1"/>
    <col min="1800" max="1800" width="30" style="14" customWidth="1"/>
    <col min="1801" max="1805" width="12.6328125" style="14" customWidth="1"/>
    <col min="1806" max="2048" width="9.08984375" style="14"/>
    <col min="2049" max="2049" width="59.36328125" style="14" customWidth="1"/>
    <col min="2050" max="2050" width="12.6328125" style="14" customWidth="1"/>
    <col min="2051" max="2051" width="13.36328125" style="14" customWidth="1"/>
    <col min="2052" max="2052" width="12.90625" style="14" customWidth="1"/>
    <col min="2053" max="2055" width="12.6328125" style="14" customWidth="1"/>
    <col min="2056" max="2056" width="30" style="14" customWidth="1"/>
    <col min="2057" max="2061" width="12.6328125" style="14" customWidth="1"/>
    <col min="2062" max="2304" width="9.08984375" style="14"/>
    <col min="2305" max="2305" width="59.36328125" style="14" customWidth="1"/>
    <col min="2306" max="2306" width="12.6328125" style="14" customWidth="1"/>
    <col min="2307" max="2307" width="13.36328125" style="14" customWidth="1"/>
    <col min="2308" max="2308" width="12.90625" style="14" customWidth="1"/>
    <col min="2309" max="2311" width="12.6328125" style="14" customWidth="1"/>
    <col min="2312" max="2312" width="30" style="14" customWidth="1"/>
    <col min="2313" max="2317" width="12.6328125" style="14" customWidth="1"/>
    <col min="2318" max="2560" width="9.08984375" style="14"/>
    <col min="2561" max="2561" width="59.36328125" style="14" customWidth="1"/>
    <col min="2562" max="2562" width="12.6328125" style="14" customWidth="1"/>
    <col min="2563" max="2563" width="13.36328125" style="14" customWidth="1"/>
    <col min="2564" max="2564" width="12.90625" style="14" customWidth="1"/>
    <col min="2565" max="2567" width="12.6328125" style="14" customWidth="1"/>
    <col min="2568" max="2568" width="30" style="14" customWidth="1"/>
    <col min="2569" max="2573" width="12.6328125" style="14" customWidth="1"/>
    <col min="2574" max="2816" width="9.08984375" style="14"/>
    <col min="2817" max="2817" width="59.36328125" style="14" customWidth="1"/>
    <col min="2818" max="2818" width="12.6328125" style="14" customWidth="1"/>
    <col min="2819" max="2819" width="13.36328125" style="14" customWidth="1"/>
    <col min="2820" max="2820" width="12.90625" style="14" customWidth="1"/>
    <col min="2821" max="2823" width="12.6328125" style="14" customWidth="1"/>
    <col min="2824" max="2824" width="30" style="14" customWidth="1"/>
    <col min="2825" max="2829" width="12.6328125" style="14" customWidth="1"/>
    <col min="2830" max="3072" width="9.08984375" style="14"/>
    <col min="3073" max="3073" width="59.36328125" style="14" customWidth="1"/>
    <col min="3074" max="3074" width="12.6328125" style="14" customWidth="1"/>
    <col min="3075" max="3075" width="13.36328125" style="14" customWidth="1"/>
    <col min="3076" max="3076" width="12.90625" style="14" customWidth="1"/>
    <col min="3077" max="3079" width="12.6328125" style="14" customWidth="1"/>
    <col min="3080" max="3080" width="30" style="14" customWidth="1"/>
    <col min="3081" max="3085" width="12.6328125" style="14" customWidth="1"/>
    <col min="3086" max="3328" width="9.08984375" style="14"/>
    <col min="3329" max="3329" width="59.36328125" style="14" customWidth="1"/>
    <col min="3330" max="3330" width="12.6328125" style="14" customWidth="1"/>
    <col min="3331" max="3331" width="13.36328125" style="14" customWidth="1"/>
    <col min="3332" max="3332" width="12.90625" style="14" customWidth="1"/>
    <col min="3333" max="3335" width="12.6328125" style="14" customWidth="1"/>
    <col min="3336" max="3336" width="30" style="14" customWidth="1"/>
    <col min="3337" max="3341" width="12.6328125" style="14" customWidth="1"/>
    <col min="3342" max="3584" width="9.08984375" style="14"/>
    <col min="3585" max="3585" width="59.36328125" style="14" customWidth="1"/>
    <col min="3586" max="3586" width="12.6328125" style="14" customWidth="1"/>
    <col min="3587" max="3587" width="13.36328125" style="14" customWidth="1"/>
    <col min="3588" max="3588" width="12.90625" style="14" customWidth="1"/>
    <col min="3589" max="3591" width="12.6328125" style="14" customWidth="1"/>
    <col min="3592" max="3592" width="30" style="14" customWidth="1"/>
    <col min="3593" max="3597" width="12.6328125" style="14" customWidth="1"/>
    <col min="3598" max="3840" width="9.08984375" style="14"/>
    <col min="3841" max="3841" width="59.36328125" style="14" customWidth="1"/>
    <col min="3842" max="3842" width="12.6328125" style="14" customWidth="1"/>
    <col min="3843" max="3843" width="13.36328125" style="14" customWidth="1"/>
    <col min="3844" max="3844" width="12.90625" style="14" customWidth="1"/>
    <col min="3845" max="3847" width="12.6328125" style="14" customWidth="1"/>
    <col min="3848" max="3848" width="30" style="14" customWidth="1"/>
    <col min="3849" max="3853" width="12.6328125" style="14" customWidth="1"/>
    <col min="3854" max="4096" width="9.08984375" style="14"/>
    <col min="4097" max="4097" width="59.36328125" style="14" customWidth="1"/>
    <col min="4098" max="4098" width="12.6328125" style="14" customWidth="1"/>
    <col min="4099" max="4099" width="13.36328125" style="14" customWidth="1"/>
    <col min="4100" max="4100" width="12.90625" style="14" customWidth="1"/>
    <col min="4101" max="4103" width="12.6328125" style="14" customWidth="1"/>
    <col min="4104" max="4104" width="30" style="14" customWidth="1"/>
    <col min="4105" max="4109" width="12.6328125" style="14" customWidth="1"/>
    <col min="4110" max="4352" width="9.08984375" style="14"/>
    <col min="4353" max="4353" width="59.36328125" style="14" customWidth="1"/>
    <col min="4354" max="4354" width="12.6328125" style="14" customWidth="1"/>
    <col min="4355" max="4355" width="13.36328125" style="14" customWidth="1"/>
    <col min="4356" max="4356" width="12.90625" style="14" customWidth="1"/>
    <col min="4357" max="4359" width="12.6328125" style="14" customWidth="1"/>
    <col min="4360" max="4360" width="30" style="14" customWidth="1"/>
    <col min="4361" max="4365" width="12.6328125" style="14" customWidth="1"/>
    <col min="4366" max="4608" width="9.08984375" style="14"/>
    <col min="4609" max="4609" width="59.36328125" style="14" customWidth="1"/>
    <col min="4610" max="4610" width="12.6328125" style="14" customWidth="1"/>
    <col min="4611" max="4611" width="13.36328125" style="14" customWidth="1"/>
    <col min="4612" max="4612" width="12.90625" style="14" customWidth="1"/>
    <col min="4613" max="4615" width="12.6328125" style="14" customWidth="1"/>
    <col min="4616" max="4616" width="30" style="14" customWidth="1"/>
    <col min="4617" max="4621" width="12.6328125" style="14" customWidth="1"/>
    <col min="4622" max="4864" width="9.08984375" style="14"/>
    <col min="4865" max="4865" width="59.36328125" style="14" customWidth="1"/>
    <col min="4866" max="4866" width="12.6328125" style="14" customWidth="1"/>
    <col min="4867" max="4867" width="13.36328125" style="14" customWidth="1"/>
    <col min="4868" max="4868" width="12.90625" style="14" customWidth="1"/>
    <col min="4869" max="4871" width="12.6328125" style="14" customWidth="1"/>
    <col min="4872" max="4872" width="30" style="14" customWidth="1"/>
    <col min="4873" max="4877" width="12.6328125" style="14" customWidth="1"/>
    <col min="4878" max="5120" width="9.08984375" style="14"/>
    <col min="5121" max="5121" width="59.36328125" style="14" customWidth="1"/>
    <col min="5122" max="5122" width="12.6328125" style="14" customWidth="1"/>
    <col min="5123" max="5123" width="13.36328125" style="14" customWidth="1"/>
    <col min="5124" max="5124" width="12.90625" style="14" customWidth="1"/>
    <col min="5125" max="5127" width="12.6328125" style="14" customWidth="1"/>
    <col min="5128" max="5128" width="30" style="14" customWidth="1"/>
    <col min="5129" max="5133" width="12.6328125" style="14" customWidth="1"/>
    <col min="5134" max="5376" width="9.08984375" style="14"/>
    <col min="5377" max="5377" width="59.36328125" style="14" customWidth="1"/>
    <col min="5378" max="5378" width="12.6328125" style="14" customWidth="1"/>
    <col min="5379" max="5379" width="13.36328125" style="14" customWidth="1"/>
    <col min="5380" max="5380" width="12.90625" style="14" customWidth="1"/>
    <col min="5381" max="5383" width="12.6328125" style="14" customWidth="1"/>
    <col min="5384" max="5384" width="30" style="14" customWidth="1"/>
    <col min="5385" max="5389" width="12.6328125" style="14" customWidth="1"/>
    <col min="5390" max="5632" width="9.08984375" style="14"/>
    <col min="5633" max="5633" width="59.36328125" style="14" customWidth="1"/>
    <col min="5634" max="5634" width="12.6328125" style="14" customWidth="1"/>
    <col min="5635" max="5635" width="13.36328125" style="14" customWidth="1"/>
    <col min="5636" max="5636" width="12.90625" style="14" customWidth="1"/>
    <col min="5637" max="5639" width="12.6328125" style="14" customWidth="1"/>
    <col min="5640" max="5640" width="30" style="14" customWidth="1"/>
    <col min="5641" max="5645" width="12.6328125" style="14" customWidth="1"/>
    <col min="5646" max="5888" width="9.08984375" style="14"/>
    <col min="5889" max="5889" width="59.36328125" style="14" customWidth="1"/>
    <col min="5890" max="5890" width="12.6328125" style="14" customWidth="1"/>
    <col min="5891" max="5891" width="13.36328125" style="14" customWidth="1"/>
    <col min="5892" max="5892" width="12.90625" style="14" customWidth="1"/>
    <col min="5893" max="5895" width="12.6328125" style="14" customWidth="1"/>
    <col min="5896" max="5896" width="30" style="14" customWidth="1"/>
    <col min="5897" max="5901" width="12.6328125" style="14" customWidth="1"/>
    <col min="5902" max="6144" width="9.08984375" style="14"/>
    <col min="6145" max="6145" width="59.36328125" style="14" customWidth="1"/>
    <col min="6146" max="6146" width="12.6328125" style="14" customWidth="1"/>
    <col min="6147" max="6147" width="13.36328125" style="14" customWidth="1"/>
    <col min="6148" max="6148" width="12.90625" style="14" customWidth="1"/>
    <col min="6149" max="6151" width="12.6328125" style="14" customWidth="1"/>
    <col min="6152" max="6152" width="30" style="14" customWidth="1"/>
    <col min="6153" max="6157" width="12.6328125" style="14" customWidth="1"/>
    <col min="6158" max="6400" width="9.08984375" style="14"/>
    <col min="6401" max="6401" width="59.36328125" style="14" customWidth="1"/>
    <col min="6402" max="6402" width="12.6328125" style="14" customWidth="1"/>
    <col min="6403" max="6403" width="13.36328125" style="14" customWidth="1"/>
    <col min="6404" max="6404" width="12.90625" style="14" customWidth="1"/>
    <col min="6405" max="6407" width="12.6328125" style="14" customWidth="1"/>
    <col min="6408" max="6408" width="30" style="14" customWidth="1"/>
    <col min="6409" max="6413" width="12.6328125" style="14" customWidth="1"/>
    <col min="6414" max="6656" width="9.08984375" style="14"/>
    <col min="6657" max="6657" width="59.36328125" style="14" customWidth="1"/>
    <col min="6658" max="6658" width="12.6328125" style="14" customWidth="1"/>
    <col min="6659" max="6659" width="13.36328125" style="14" customWidth="1"/>
    <col min="6660" max="6660" width="12.90625" style="14" customWidth="1"/>
    <col min="6661" max="6663" width="12.6328125" style="14" customWidth="1"/>
    <col min="6664" max="6664" width="30" style="14" customWidth="1"/>
    <col min="6665" max="6669" width="12.6328125" style="14" customWidth="1"/>
    <col min="6670" max="6912" width="9.08984375" style="14"/>
    <col min="6913" max="6913" width="59.36328125" style="14" customWidth="1"/>
    <col min="6914" max="6914" width="12.6328125" style="14" customWidth="1"/>
    <col min="6915" max="6915" width="13.36328125" style="14" customWidth="1"/>
    <col min="6916" max="6916" width="12.90625" style="14" customWidth="1"/>
    <col min="6917" max="6919" width="12.6328125" style="14" customWidth="1"/>
    <col min="6920" max="6920" width="30" style="14" customWidth="1"/>
    <col min="6921" max="6925" width="12.6328125" style="14" customWidth="1"/>
    <col min="6926" max="7168" width="9.08984375" style="14"/>
    <col min="7169" max="7169" width="59.36328125" style="14" customWidth="1"/>
    <col min="7170" max="7170" width="12.6328125" style="14" customWidth="1"/>
    <col min="7171" max="7171" width="13.36328125" style="14" customWidth="1"/>
    <col min="7172" max="7172" width="12.90625" style="14" customWidth="1"/>
    <col min="7173" max="7175" width="12.6328125" style="14" customWidth="1"/>
    <col min="7176" max="7176" width="30" style="14" customWidth="1"/>
    <col min="7177" max="7181" width="12.6328125" style="14" customWidth="1"/>
    <col min="7182" max="7424" width="9.08984375" style="14"/>
    <col min="7425" max="7425" width="59.36328125" style="14" customWidth="1"/>
    <col min="7426" max="7426" width="12.6328125" style="14" customWidth="1"/>
    <col min="7427" max="7427" width="13.36328125" style="14" customWidth="1"/>
    <col min="7428" max="7428" width="12.90625" style="14" customWidth="1"/>
    <col min="7429" max="7431" width="12.6328125" style="14" customWidth="1"/>
    <col min="7432" max="7432" width="30" style="14" customWidth="1"/>
    <col min="7433" max="7437" width="12.6328125" style="14" customWidth="1"/>
    <col min="7438" max="7680" width="9.08984375" style="14"/>
    <col min="7681" max="7681" width="59.36328125" style="14" customWidth="1"/>
    <col min="7682" max="7682" width="12.6328125" style="14" customWidth="1"/>
    <col min="7683" max="7683" width="13.36328125" style="14" customWidth="1"/>
    <col min="7684" max="7684" width="12.90625" style="14" customWidth="1"/>
    <col min="7685" max="7687" width="12.6328125" style="14" customWidth="1"/>
    <col min="7688" max="7688" width="30" style="14" customWidth="1"/>
    <col min="7689" max="7693" width="12.6328125" style="14" customWidth="1"/>
    <col min="7694" max="7936" width="9.08984375" style="14"/>
    <col min="7937" max="7937" width="59.36328125" style="14" customWidth="1"/>
    <col min="7938" max="7938" width="12.6328125" style="14" customWidth="1"/>
    <col min="7939" max="7939" width="13.36328125" style="14" customWidth="1"/>
    <col min="7940" max="7940" width="12.90625" style="14" customWidth="1"/>
    <col min="7941" max="7943" width="12.6328125" style="14" customWidth="1"/>
    <col min="7944" max="7944" width="30" style="14" customWidth="1"/>
    <col min="7945" max="7949" width="12.6328125" style="14" customWidth="1"/>
    <col min="7950" max="8192" width="9.08984375" style="14"/>
    <col min="8193" max="8193" width="59.36328125" style="14" customWidth="1"/>
    <col min="8194" max="8194" width="12.6328125" style="14" customWidth="1"/>
    <col min="8195" max="8195" width="13.36328125" style="14" customWidth="1"/>
    <col min="8196" max="8196" width="12.90625" style="14" customWidth="1"/>
    <col min="8197" max="8199" width="12.6328125" style="14" customWidth="1"/>
    <col min="8200" max="8200" width="30" style="14" customWidth="1"/>
    <col min="8201" max="8205" width="12.6328125" style="14" customWidth="1"/>
    <col min="8206" max="8448" width="9.08984375" style="14"/>
    <col min="8449" max="8449" width="59.36328125" style="14" customWidth="1"/>
    <col min="8450" max="8450" width="12.6328125" style="14" customWidth="1"/>
    <col min="8451" max="8451" width="13.36328125" style="14" customWidth="1"/>
    <col min="8452" max="8452" width="12.90625" style="14" customWidth="1"/>
    <col min="8453" max="8455" width="12.6328125" style="14" customWidth="1"/>
    <col min="8456" max="8456" width="30" style="14" customWidth="1"/>
    <col min="8457" max="8461" width="12.6328125" style="14" customWidth="1"/>
    <col min="8462" max="8704" width="9.08984375" style="14"/>
    <col min="8705" max="8705" width="59.36328125" style="14" customWidth="1"/>
    <col min="8706" max="8706" width="12.6328125" style="14" customWidth="1"/>
    <col min="8707" max="8707" width="13.36328125" style="14" customWidth="1"/>
    <col min="8708" max="8708" width="12.90625" style="14" customWidth="1"/>
    <col min="8709" max="8711" width="12.6328125" style="14" customWidth="1"/>
    <col min="8712" max="8712" width="30" style="14" customWidth="1"/>
    <col min="8713" max="8717" width="12.6328125" style="14" customWidth="1"/>
    <col min="8718" max="8960" width="9.08984375" style="14"/>
    <col min="8961" max="8961" width="59.36328125" style="14" customWidth="1"/>
    <col min="8962" max="8962" width="12.6328125" style="14" customWidth="1"/>
    <col min="8963" max="8963" width="13.36328125" style="14" customWidth="1"/>
    <col min="8964" max="8964" width="12.90625" style="14" customWidth="1"/>
    <col min="8965" max="8967" width="12.6328125" style="14" customWidth="1"/>
    <col min="8968" max="8968" width="30" style="14" customWidth="1"/>
    <col min="8969" max="8973" width="12.6328125" style="14" customWidth="1"/>
    <col min="8974" max="9216" width="9.08984375" style="14"/>
    <col min="9217" max="9217" width="59.36328125" style="14" customWidth="1"/>
    <col min="9218" max="9218" width="12.6328125" style="14" customWidth="1"/>
    <col min="9219" max="9219" width="13.36328125" style="14" customWidth="1"/>
    <col min="9220" max="9220" width="12.90625" style="14" customWidth="1"/>
    <col min="9221" max="9223" width="12.6328125" style="14" customWidth="1"/>
    <col min="9224" max="9224" width="30" style="14" customWidth="1"/>
    <col min="9225" max="9229" width="12.6328125" style="14" customWidth="1"/>
    <col min="9230" max="9472" width="9.08984375" style="14"/>
    <col min="9473" max="9473" width="59.36328125" style="14" customWidth="1"/>
    <col min="9474" max="9474" width="12.6328125" style="14" customWidth="1"/>
    <col min="9475" max="9475" width="13.36328125" style="14" customWidth="1"/>
    <col min="9476" max="9476" width="12.90625" style="14" customWidth="1"/>
    <col min="9477" max="9479" width="12.6328125" style="14" customWidth="1"/>
    <col min="9480" max="9480" width="30" style="14" customWidth="1"/>
    <col min="9481" max="9485" width="12.6328125" style="14" customWidth="1"/>
    <col min="9486" max="9728" width="9.08984375" style="14"/>
    <col min="9729" max="9729" width="59.36328125" style="14" customWidth="1"/>
    <col min="9730" max="9730" width="12.6328125" style="14" customWidth="1"/>
    <col min="9731" max="9731" width="13.36328125" style="14" customWidth="1"/>
    <col min="9732" max="9732" width="12.90625" style="14" customWidth="1"/>
    <col min="9733" max="9735" width="12.6328125" style="14" customWidth="1"/>
    <col min="9736" max="9736" width="30" style="14" customWidth="1"/>
    <col min="9737" max="9741" width="12.6328125" style="14" customWidth="1"/>
    <col min="9742" max="9984" width="9.08984375" style="14"/>
    <col min="9985" max="9985" width="59.36328125" style="14" customWidth="1"/>
    <col min="9986" max="9986" width="12.6328125" style="14" customWidth="1"/>
    <col min="9987" max="9987" width="13.36328125" style="14" customWidth="1"/>
    <col min="9988" max="9988" width="12.90625" style="14" customWidth="1"/>
    <col min="9989" max="9991" width="12.6328125" style="14" customWidth="1"/>
    <col min="9992" max="9992" width="30" style="14" customWidth="1"/>
    <col min="9993" max="9997" width="12.6328125" style="14" customWidth="1"/>
    <col min="9998" max="10240" width="9.08984375" style="14"/>
    <col min="10241" max="10241" width="59.36328125" style="14" customWidth="1"/>
    <col min="10242" max="10242" width="12.6328125" style="14" customWidth="1"/>
    <col min="10243" max="10243" width="13.36328125" style="14" customWidth="1"/>
    <col min="10244" max="10244" width="12.90625" style="14" customWidth="1"/>
    <col min="10245" max="10247" width="12.6328125" style="14" customWidth="1"/>
    <col min="10248" max="10248" width="30" style="14" customWidth="1"/>
    <col min="10249" max="10253" width="12.6328125" style="14" customWidth="1"/>
    <col min="10254" max="10496" width="9.08984375" style="14"/>
    <col min="10497" max="10497" width="59.36328125" style="14" customWidth="1"/>
    <col min="10498" max="10498" width="12.6328125" style="14" customWidth="1"/>
    <col min="10499" max="10499" width="13.36328125" style="14" customWidth="1"/>
    <col min="10500" max="10500" width="12.90625" style="14" customWidth="1"/>
    <col min="10501" max="10503" width="12.6328125" style="14" customWidth="1"/>
    <col min="10504" max="10504" width="30" style="14" customWidth="1"/>
    <col min="10505" max="10509" width="12.6328125" style="14" customWidth="1"/>
    <col min="10510" max="10752" width="9.08984375" style="14"/>
    <col min="10753" max="10753" width="59.36328125" style="14" customWidth="1"/>
    <col min="10754" max="10754" width="12.6328125" style="14" customWidth="1"/>
    <col min="10755" max="10755" width="13.36328125" style="14" customWidth="1"/>
    <col min="10756" max="10756" width="12.90625" style="14" customWidth="1"/>
    <col min="10757" max="10759" width="12.6328125" style="14" customWidth="1"/>
    <col min="10760" max="10760" width="30" style="14" customWidth="1"/>
    <col min="10761" max="10765" width="12.6328125" style="14" customWidth="1"/>
    <col min="10766" max="11008" width="9.08984375" style="14"/>
    <col min="11009" max="11009" width="59.36328125" style="14" customWidth="1"/>
    <col min="11010" max="11010" width="12.6328125" style="14" customWidth="1"/>
    <col min="11011" max="11011" width="13.36328125" style="14" customWidth="1"/>
    <col min="11012" max="11012" width="12.90625" style="14" customWidth="1"/>
    <col min="11013" max="11015" width="12.6328125" style="14" customWidth="1"/>
    <col min="11016" max="11016" width="30" style="14" customWidth="1"/>
    <col min="11017" max="11021" width="12.6328125" style="14" customWidth="1"/>
    <col min="11022" max="11264" width="9.08984375" style="14"/>
    <col min="11265" max="11265" width="59.36328125" style="14" customWidth="1"/>
    <col min="11266" max="11266" width="12.6328125" style="14" customWidth="1"/>
    <col min="11267" max="11267" width="13.36328125" style="14" customWidth="1"/>
    <col min="11268" max="11268" width="12.90625" style="14" customWidth="1"/>
    <col min="11269" max="11271" width="12.6328125" style="14" customWidth="1"/>
    <col min="11272" max="11272" width="30" style="14" customWidth="1"/>
    <col min="11273" max="11277" width="12.6328125" style="14" customWidth="1"/>
    <col min="11278" max="11520" width="9.08984375" style="14"/>
    <col min="11521" max="11521" width="59.36328125" style="14" customWidth="1"/>
    <col min="11522" max="11522" width="12.6328125" style="14" customWidth="1"/>
    <col min="11523" max="11523" width="13.36328125" style="14" customWidth="1"/>
    <col min="11524" max="11524" width="12.90625" style="14" customWidth="1"/>
    <col min="11525" max="11527" width="12.6328125" style="14" customWidth="1"/>
    <col min="11528" max="11528" width="30" style="14" customWidth="1"/>
    <col min="11529" max="11533" width="12.6328125" style="14" customWidth="1"/>
    <col min="11534" max="11776" width="9.08984375" style="14"/>
    <col min="11777" max="11777" width="59.36328125" style="14" customWidth="1"/>
    <col min="11778" max="11778" width="12.6328125" style="14" customWidth="1"/>
    <col min="11779" max="11779" width="13.36328125" style="14" customWidth="1"/>
    <col min="11780" max="11780" width="12.90625" style="14" customWidth="1"/>
    <col min="11781" max="11783" width="12.6328125" style="14" customWidth="1"/>
    <col min="11784" max="11784" width="30" style="14" customWidth="1"/>
    <col min="11785" max="11789" width="12.6328125" style="14" customWidth="1"/>
    <col min="11790" max="12032" width="9.08984375" style="14"/>
    <col min="12033" max="12033" width="59.36328125" style="14" customWidth="1"/>
    <col min="12034" max="12034" width="12.6328125" style="14" customWidth="1"/>
    <col min="12035" max="12035" width="13.36328125" style="14" customWidth="1"/>
    <col min="12036" max="12036" width="12.90625" style="14" customWidth="1"/>
    <col min="12037" max="12039" width="12.6328125" style="14" customWidth="1"/>
    <col min="12040" max="12040" width="30" style="14" customWidth="1"/>
    <col min="12041" max="12045" width="12.6328125" style="14" customWidth="1"/>
    <col min="12046" max="12288" width="9.08984375" style="14"/>
    <col min="12289" max="12289" width="59.36328125" style="14" customWidth="1"/>
    <col min="12290" max="12290" width="12.6328125" style="14" customWidth="1"/>
    <col min="12291" max="12291" width="13.36328125" style="14" customWidth="1"/>
    <col min="12292" max="12292" width="12.90625" style="14" customWidth="1"/>
    <col min="12293" max="12295" width="12.6328125" style="14" customWidth="1"/>
    <col min="12296" max="12296" width="30" style="14" customWidth="1"/>
    <col min="12297" max="12301" width="12.6328125" style="14" customWidth="1"/>
    <col min="12302" max="12544" width="9.08984375" style="14"/>
    <col min="12545" max="12545" width="59.36328125" style="14" customWidth="1"/>
    <col min="12546" max="12546" width="12.6328125" style="14" customWidth="1"/>
    <col min="12547" max="12547" width="13.36328125" style="14" customWidth="1"/>
    <col min="12548" max="12548" width="12.90625" style="14" customWidth="1"/>
    <col min="12549" max="12551" width="12.6328125" style="14" customWidth="1"/>
    <col min="12552" max="12552" width="30" style="14" customWidth="1"/>
    <col min="12553" max="12557" width="12.6328125" style="14" customWidth="1"/>
    <col min="12558" max="12800" width="9.08984375" style="14"/>
    <col min="12801" max="12801" width="59.36328125" style="14" customWidth="1"/>
    <col min="12802" max="12802" width="12.6328125" style="14" customWidth="1"/>
    <col min="12803" max="12803" width="13.36328125" style="14" customWidth="1"/>
    <col min="12804" max="12804" width="12.90625" style="14" customWidth="1"/>
    <col min="12805" max="12807" width="12.6328125" style="14" customWidth="1"/>
    <col min="12808" max="12808" width="30" style="14" customWidth="1"/>
    <col min="12809" max="12813" width="12.6328125" style="14" customWidth="1"/>
    <col min="12814" max="13056" width="9.08984375" style="14"/>
    <col min="13057" max="13057" width="59.36328125" style="14" customWidth="1"/>
    <col min="13058" max="13058" width="12.6328125" style="14" customWidth="1"/>
    <col min="13059" max="13059" width="13.36328125" style="14" customWidth="1"/>
    <col min="13060" max="13060" width="12.90625" style="14" customWidth="1"/>
    <col min="13061" max="13063" width="12.6328125" style="14" customWidth="1"/>
    <col min="13064" max="13064" width="30" style="14" customWidth="1"/>
    <col min="13065" max="13069" width="12.6328125" style="14" customWidth="1"/>
    <col min="13070" max="13312" width="9.08984375" style="14"/>
    <col min="13313" max="13313" width="59.36328125" style="14" customWidth="1"/>
    <col min="13314" max="13314" width="12.6328125" style="14" customWidth="1"/>
    <col min="13315" max="13315" width="13.36328125" style="14" customWidth="1"/>
    <col min="13316" max="13316" width="12.90625" style="14" customWidth="1"/>
    <col min="13317" max="13319" width="12.6328125" style="14" customWidth="1"/>
    <col min="13320" max="13320" width="30" style="14" customWidth="1"/>
    <col min="13321" max="13325" width="12.6328125" style="14" customWidth="1"/>
    <col min="13326" max="13568" width="9.08984375" style="14"/>
    <col min="13569" max="13569" width="59.36328125" style="14" customWidth="1"/>
    <col min="13570" max="13570" width="12.6328125" style="14" customWidth="1"/>
    <col min="13571" max="13571" width="13.36328125" style="14" customWidth="1"/>
    <col min="13572" max="13572" width="12.90625" style="14" customWidth="1"/>
    <col min="13573" max="13575" width="12.6328125" style="14" customWidth="1"/>
    <col min="13576" max="13576" width="30" style="14" customWidth="1"/>
    <col min="13577" max="13581" width="12.6328125" style="14" customWidth="1"/>
    <col min="13582" max="13824" width="9.08984375" style="14"/>
    <col min="13825" max="13825" width="59.36328125" style="14" customWidth="1"/>
    <col min="13826" max="13826" width="12.6328125" style="14" customWidth="1"/>
    <col min="13827" max="13827" width="13.36328125" style="14" customWidth="1"/>
    <col min="13828" max="13828" width="12.90625" style="14" customWidth="1"/>
    <col min="13829" max="13831" width="12.6328125" style="14" customWidth="1"/>
    <col min="13832" max="13832" width="30" style="14" customWidth="1"/>
    <col min="13833" max="13837" width="12.6328125" style="14" customWidth="1"/>
    <col min="13838" max="14080" width="9.08984375" style="14"/>
    <col min="14081" max="14081" width="59.36328125" style="14" customWidth="1"/>
    <col min="14082" max="14082" width="12.6328125" style="14" customWidth="1"/>
    <col min="14083" max="14083" width="13.36328125" style="14" customWidth="1"/>
    <col min="14084" max="14084" width="12.90625" style="14" customWidth="1"/>
    <col min="14085" max="14087" width="12.6328125" style="14" customWidth="1"/>
    <col min="14088" max="14088" width="30" style="14" customWidth="1"/>
    <col min="14089" max="14093" width="12.6328125" style="14" customWidth="1"/>
    <col min="14094" max="14336" width="9.08984375" style="14"/>
    <col min="14337" max="14337" width="59.36328125" style="14" customWidth="1"/>
    <col min="14338" max="14338" width="12.6328125" style="14" customWidth="1"/>
    <col min="14339" max="14339" width="13.36328125" style="14" customWidth="1"/>
    <col min="14340" max="14340" width="12.90625" style="14" customWidth="1"/>
    <col min="14341" max="14343" width="12.6328125" style="14" customWidth="1"/>
    <col min="14344" max="14344" width="30" style="14" customWidth="1"/>
    <col min="14345" max="14349" width="12.6328125" style="14" customWidth="1"/>
    <col min="14350" max="14592" width="9.08984375" style="14"/>
    <col min="14593" max="14593" width="59.36328125" style="14" customWidth="1"/>
    <col min="14594" max="14594" width="12.6328125" style="14" customWidth="1"/>
    <col min="14595" max="14595" width="13.36328125" style="14" customWidth="1"/>
    <col min="14596" max="14596" width="12.90625" style="14" customWidth="1"/>
    <col min="14597" max="14599" width="12.6328125" style="14" customWidth="1"/>
    <col min="14600" max="14600" width="30" style="14" customWidth="1"/>
    <col min="14601" max="14605" width="12.6328125" style="14" customWidth="1"/>
    <col min="14606" max="14848" width="9.08984375" style="14"/>
    <col min="14849" max="14849" width="59.36328125" style="14" customWidth="1"/>
    <col min="14850" max="14850" width="12.6328125" style="14" customWidth="1"/>
    <col min="14851" max="14851" width="13.36328125" style="14" customWidth="1"/>
    <col min="14852" max="14852" width="12.90625" style="14" customWidth="1"/>
    <col min="14853" max="14855" width="12.6328125" style="14" customWidth="1"/>
    <col min="14856" max="14856" width="30" style="14" customWidth="1"/>
    <col min="14857" max="14861" width="12.6328125" style="14" customWidth="1"/>
    <col min="14862" max="15104" width="9.08984375" style="14"/>
    <col min="15105" max="15105" width="59.36328125" style="14" customWidth="1"/>
    <col min="15106" max="15106" width="12.6328125" style="14" customWidth="1"/>
    <col min="15107" max="15107" width="13.36328125" style="14" customWidth="1"/>
    <col min="15108" max="15108" width="12.90625" style="14" customWidth="1"/>
    <col min="15109" max="15111" width="12.6328125" style="14" customWidth="1"/>
    <col min="15112" max="15112" width="30" style="14" customWidth="1"/>
    <col min="15113" max="15117" width="12.6328125" style="14" customWidth="1"/>
    <col min="15118" max="15360" width="9.08984375" style="14"/>
    <col min="15361" max="15361" width="59.36328125" style="14" customWidth="1"/>
    <col min="15362" max="15362" width="12.6328125" style="14" customWidth="1"/>
    <col min="15363" max="15363" width="13.36328125" style="14" customWidth="1"/>
    <col min="15364" max="15364" width="12.90625" style="14" customWidth="1"/>
    <col min="15365" max="15367" width="12.6328125" style="14" customWidth="1"/>
    <col min="15368" max="15368" width="30" style="14" customWidth="1"/>
    <col min="15369" max="15373" width="12.6328125" style="14" customWidth="1"/>
    <col min="15374" max="15616" width="9.08984375" style="14"/>
    <col min="15617" max="15617" width="59.36328125" style="14" customWidth="1"/>
    <col min="15618" max="15618" width="12.6328125" style="14" customWidth="1"/>
    <col min="15619" max="15619" width="13.36328125" style="14" customWidth="1"/>
    <col min="15620" max="15620" width="12.90625" style="14" customWidth="1"/>
    <col min="15621" max="15623" width="12.6328125" style="14" customWidth="1"/>
    <col min="15624" max="15624" width="30" style="14" customWidth="1"/>
    <col min="15625" max="15629" width="12.6328125" style="14" customWidth="1"/>
    <col min="15630" max="15872" width="9.08984375" style="14"/>
    <col min="15873" max="15873" width="59.36328125" style="14" customWidth="1"/>
    <col min="15874" max="15874" width="12.6328125" style="14" customWidth="1"/>
    <col min="15875" max="15875" width="13.36328125" style="14" customWidth="1"/>
    <col min="15876" max="15876" width="12.90625" style="14" customWidth="1"/>
    <col min="15877" max="15879" width="12.6328125" style="14" customWidth="1"/>
    <col min="15880" max="15880" width="30" style="14" customWidth="1"/>
    <col min="15881" max="15885" width="12.6328125" style="14" customWidth="1"/>
    <col min="15886" max="16128" width="9.08984375" style="14"/>
    <col min="16129" max="16129" width="59.36328125" style="14" customWidth="1"/>
    <col min="16130" max="16130" width="12.6328125" style="14" customWidth="1"/>
    <col min="16131" max="16131" width="13.36328125" style="14" customWidth="1"/>
    <col min="16132" max="16132" width="12.90625" style="14" customWidth="1"/>
    <col min="16133" max="16135" width="12.6328125" style="14" customWidth="1"/>
    <col min="16136" max="16136" width="30" style="14" customWidth="1"/>
    <col min="16137" max="16141" width="12.6328125" style="14" customWidth="1"/>
    <col min="16142" max="16384" width="9.08984375" style="14"/>
  </cols>
  <sheetData>
    <row r="1" spans="1:195" ht="13" x14ac:dyDescent="0.3">
      <c r="A1" s="108" t="s">
        <v>14</v>
      </c>
      <c r="B1" s="108"/>
      <c r="C1" s="108"/>
      <c r="D1" s="108"/>
      <c r="E1" s="108"/>
      <c r="F1" s="108"/>
      <c r="G1" s="108"/>
      <c r="H1" s="108"/>
    </row>
    <row r="2" spans="1:195" ht="13" x14ac:dyDescent="0.3">
      <c r="A2" s="108" t="s">
        <v>15</v>
      </c>
      <c r="B2" s="108"/>
      <c r="C2" s="108"/>
      <c r="D2" s="108"/>
      <c r="E2" s="108"/>
      <c r="F2" s="108"/>
      <c r="G2" s="108"/>
      <c r="H2" s="108"/>
    </row>
    <row r="3" spans="1:195" ht="13" x14ac:dyDescent="0.3">
      <c r="A3" s="108" t="s">
        <v>72</v>
      </c>
      <c r="B3" s="108"/>
      <c r="C3" s="108"/>
      <c r="D3" s="108"/>
      <c r="E3" s="108"/>
      <c r="F3" s="108"/>
      <c r="G3" s="108"/>
      <c r="H3" s="108"/>
    </row>
    <row r="4" spans="1:195" ht="13" x14ac:dyDescent="0.3">
      <c r="A4" s="109" t="s">
        <v>50</v>
      </c>
      <c r="B4" s="109"/>
      <c r="C4" s="109"/>
      <c r="D4" s="109"/>
      <c r="E4" s="109"/>
      <c r="F4" s="109"/>
      <c r="G4" s="109"/>
      <c r="H4" s="109"/>
    </row>
    <row r="6" spans="1:195" ht="13" x14ac:dyDescent="0.3">
      <c r="A6" s="15" t="s">
        <v>16</v>
      </c>
      <c r="B6" s="16" t="s">
        <v>17</v>
      </c>
      <c r="C6" s="17"/>
      <c r="D6" s="18"/>
      <c r="E6" s="19" t="s">
        <v>18</v>
      </c>
      <c r="F6" s="20"/>
      <c r="G6" s="20"/>
      <c r="H6" s="21" t="s">
        <v>95</v>
      </c>
    </row>
    <row r="7" spans="1:195" ht="13" x14ac:dyDescent="0.3">
      <c r="A7" s="22"/>
      <c r="B7" s="16" t="s">
        <v>19</v>
      </c>
      <c r="C7" s="17"/>
      <c r="D7" s="18"/>
      <c r="E7" s="26" t="s">
        <v>23</v>
      </c>
      <c r="G7" s="27" t="s">
        <v>24</v>
      </c>
      <c r="H7" s="28"/>
    </row>
    <row r="8" spans="1:195" ht="13" x14ac:dyDescent="0.3">
      <c r="A8" s="23"/>
      <c r="B8" s="16" t="s">
        <v>20</v>
      </c>
      <c r="C8" s="17"/>
      <c r="D8" s="18"/>
      <c r="E8" s="19" t="s">
        <v>27</v>
      </c>
      <c r="F8" s="17"/>
      <c r="G8" s="17"/>
      <c r="H8" s="21" t="s">
        <v>28</v>
      </c>
    </row>
    <row r="9" spans="1:195" ht="13" x14ac:dyDescent="0.3">
      <c r="A9" s="25" t="s">
        <v>21</v>
      </c>
      <c r="B9" s="98" t="s">
        <v>22</v>
      </c>
      <c r="C9" s="17"/>
      <c r="D9" s="18"/>
    </row>
    <row r="10" spans="1:195" ht="13.5" thickBot="1" x14ac:dyDescent="0.35">
      <c r="A10" s="25" t="s">
        <v>25</v>
      </c>
      <c r="B10" s="29" t="s">
        <v>26</v>
      </c>
      <c r="C10" s="30"/>
      <c r="D10" s="18"/>
    </row>
    <row r="11" spans="1:195" ht="13.5" thickBot="1" x14ac:dyDescent="0.35">
      <c r="A11" s="31"/>
      <c r="B11" s="32"/>
      <c r="C11" s="33" t="s">
        <v>29</v>
      </c>
      <c r="D11" s="34"/>
      <c r="E11" s="34"/>
      <c r="F11" s="35"/>
    </row>
    <row r="12" spans="1:195" ht="13.5" thickBot="1" x14ac:dyDescent="0.35">
      <c r="A12" s="31" t="s">
        <v>69</v>
      </c>
      <c r="B12" s="32"/>
      <c r="C12" s="36">
        <f>November!B21+December!B21+January!B21+February!B21+March!B21+October!B21</f>
        <v>35</v>
      </c>
      <c r="D12" s="34"/>
      <c r="E12" s="34"/>
      <c r="F12" s="35"/>
    </row>
    <row r="13" spans="1:195" ht="15" thickBot="1" x14ac:dyDescent="0.4">
      <c r="A13" s="31" t="s">
        <v>70</v>
      </c>
      <c r="B13" s="32"/>
      <c r="C13" s="72">
        <f>November!B22+December!B22+January!B22+February!B22+March!B23+October!B22</f>
        <v>17</v>
      </c>
      <c r="D13" s="34"/>
      <c r="E13" s="34"/>
      <c r="F13" s="35"/>
    </row>
    <row r="14" spans="1:195" ht="13.5" thickBot="1" x14ac:dyDescent="0.35">
      <c r="A14" s="31" t="s">
        <v>71</v>
      </c>
      <c r="B14" s="37"/>
      <c r="C14" s="77">
        <f>November!B23+December!B23+January!B23+February!B23+March!B23+October!B23</f>
        <v>4</v>
      </c>
      <c r="D14" s="38"/>
      <c r="E14" s="38"/>
      <c r="F14" s="38"/>
    </row>
    <row r="15" spans="1:195" ht="8.25" customHeight="1" thickBot="1" x14ac:dyDescent="0.35">
      <c r="A15" s="39"/>
      <c r="B15" s="34"/>
      <c r="C15" s="40"/>
      <c r="D15" s="41"/>
      <c r="E15" s="40"/>
      <c r="F15" s="38"/>
      <c r="G15" s="38"/>
      <c r="H15" s="38"/>
    </row>
    <row r="16" spans="1:195" s="43" customFormat="1" ht="14.5" x14ac:dyDescent="0.35">
      <c r="A16" s="42"/>
      <c r="B16" s="93" t="s">
        <v>82</v>
      </c>
      <c r="C16" s="94"/>
      <c r="D16" s="94"/>
      <c r="E16" s="94"/>
      <c r="F16" s="94"/>
      <c r="G16" s="94"/>
      <c r="H16" s="87" t="s">
        <v>83</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row>
    <row r="17" spans="1:195" s="43" customFormat="1" ht="14.5" x14ac:dyDescent="0.35">
      <c r="A17" s="44"/>
      <c r="B17" s="95" t="s">
        <v>30</v>
      </c>
      <c r="C17" s="95" t="s">
        <v>31</v>
      </c>
      <c r="D17" s="95" t="s">
        <v>32</v>
      </c>
      <c r="E17" s="95" t="s">
        <v>33</v>
      </c>
      <c r="F17" s="95" t="s">
        <v>34</v>
      </c>
      <c r="G17" s="95" t="s">
        <v>80</v>
      </c>
      <c r="H17" s="88" t="s">
        <v>35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row>
    <row r="18" spans="1:195" s="43" customFormat="1" ht="14.5" x14ac:dyDescent="0.35">
      <c r="A18" s="85" t="s">
        <v>66</v>
      </c>
      <c r="B18" s="95" t="s">
        <v>31</v>
      </c>
      <c r="C18" s="95"/>
      <c r="D18" s="95"/>
      <c r="E18" s="95"/>
      <c r="F18" s="95" t="s">
        <v>33</v>
      </c>
      <c r="G18" s="95"/>
      <c r="H18" s="88" t="s">
        <v>36</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row>
    <row r="19" spans="1:195" s="43" customFormat="1" ht="14.5" x14ac:dyDescent="0.35">
      <c r="A19" s="86" t="s">
        <v>37</v>
      </c>
      <c r="B19" s="96" t="s">
        <v>38</v>
      </c>
      <c r="C19" s="96" t="s">
        <v>39</v>
      </c>
      <c r="D19" s="96" t="s">
        <v>40</v>
      </c>
      <c r="E19" s="96" t="s">
        <v>41</v>
      </c>
      <c r="F19" s="96" t="s">
        <v>42</v>
      </c>
      <c r="G19" s="96" t="s">
        <v>43</v>
      </c>
      <c r="H19" s="89" t="s">
        <v>79</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row>
    <row r="20" spans="1:195" ht="14.25" customHeight="1" x14ac:dyDescent="0.35">
      <c r="A20" s="4" t="s">
        <v>44</v>
      </c>
      <c r="B20" s="45"/>
      <c r="C20" s="45"/>
      <c r="D20" s="45"/>
      <c r="E20" s="45"/>
      <c r="F20" s="46"/>
      <c r="G20" s="46"/>
      <c r="H20" s="47"/>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row>
    <row r="21" spans="1:195" s="48" customFormat="1" ht="14.5" x14ac:dyDescent="0.35">
      <c r="A21" s="5" t="s">
        <v>67</v>
      </c>
      <c r="B21" s="97">
        <f>November!AZ6+December!AZ6+January!AZ6+February!AZ6+March!AZ6+October!AZ6</f>
        <v>0</v>
      </c>
      <c r="C21" s="97">
        <f>November!BA6+December!BA6+January!BA6+February!BA6+March!BA6+October!BA6</f>
        <v>2</v>
      </c>
      <c r="D21" s="97">
        <f>November!BB6+December!BB6+January!BB6+February!BB6+March!BB6+October!BB6</f>
        <v>2</v>
      </c>
      <c r="E21" s="97">
        <f>November!BC6+December!BC6+January!BC6+February!BC6+March!BC6+October!BC6</f>
        <v>0</v>
      </c>
      <c r="F21" s="97">
        <f>November!BD6+December!BD6+January!BD6+February!BD6+March!BD6+October!BD6</f>
        <v>0</v>
      </c>
      <c r="G21" s="97">
        <f>November!BE6+December!BE6+January!BE6+February!BE6+March!BE6+October!BE6</f>
        <v>0</v>
      </c>
      <c r="H21" s="90">
        <f>SUM(B21:G21)</f>
        <v>4</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row>
    <row r="22" spans="1:195" s="48" customFormat="1" ht="14.5" x14ac:dyDescent="0.35">
      <c r="A22" s="5" t="s">
        <v>51</v>
      </c>
      <c r="B22" s="97">
        <f>November!AZ7+December!AZ7+January!AZ7+February!AZ7+March!AZ7+October!AZ7</f>
        <v>1</v>
      </c>
      <c r="C22" s="97">
        <f>November!BA7+December!BA7+January!BA7+February!BA7+March!BA7+October!BA7</f>
        <v>2</v>
      </c>
      <c r="D22" s="97">
        <f>November!BB7+December!BB7+January!BB7+February!BB7+March!BB7+October!BB7</f>
        <v>1</v>
      </c>
      <c r="E22" s="97">
        <f>November!BC7+December!BC7+January!BC7+February!BC7+March!BC7+October!BC7</f>
        <v>0</v>
      </c>
      <c r="F22" s="97">
        <f>November!BD7+December!BD7+January!BD7+February!BD7+March!BD7+October!BD7</f>
        <v>0</v>
      </c>
      <c r="G22" s="97">
        <f>November!BE7+December!BE7+January!BE7+February!BE7+March!BE7+October!BE7</f>
        <v>0</v>
      </c>
      <c r="H22" s="90">
        <f>SUM(B22:G22)</f>
        <v>4</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row>
    <row r="23" spans="1:195" ht="33" customHeight="1" x14ac:dyDescent="0.35">
      <c r="A23" s="5" t="s">
        <v>9</v>
      </c>
      <c r="B23" s="97">
        <f>November!AZ8+December!AZ8+January!AZ8+February!AZ8+March!AZ8+October!AZ8</f>
        <v>1</v>
      </c>
      <c r="C23" s="97">
        <f>November!BA8+December!BA8+January!BA8+February!BA8+March!BA8+October!BA8</f>
        <v>2</v>
      </c>
      <c r="D23" s="97">
        <f>November!BB8+December!BB8+January!BB8+February!BB8+March!BB8+October!BB8</f>
        <v>1</v>
      </c>
      <c r="E23" s="97">
        <f>November!BC8+December!BC8+January!BC8+February!BC8+March!BC8+October!BC8</f>
        <v>0</v>
      </c>
      <c r="F23" s="97">
        <f>November!BD8+December!BD8+January!BD8+February!BD8+March!BD8+October!BD8</f>
        <v>0</v>
      </c>
      <c r="G23" s="97">
        <f>November!BE8+December!BE8+January!BE8+February!BE8+March!BE8+October!BE8</f>
        <v>0</v>
      </c>
      <c r="H23" s="90">
        <f>SUM(B23:G23)</f>
        <v>4</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row>
    <row r="24" spans="1:195" ht="14.5" x14ac:dyDescent="0.35">
      <c r="A24" s="4" t="s">
        <v>10</v>
      </c>
      <c r="B24" s="45"/>
      <c r="C24" s="45"/>
      <c r="D24" s="45"/>
      <c r="E24" s="45"/>
      <c r="F24" s="46"/>
      <c r="G24" s="46"/>
      <c r="H24" s="47"/>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row>
    <row r="25" spans="1:195" customFormat="1" ht="14.5" x14ac:dyDescent="0.35">
      <c r="A25" s="9" t="s">
        <v>53</v>
      </c>
      <c r="B25" s="97">
        <f>November!AZ10+December!AZ10+January!AZ10+February!AZ10+March!AZ10+October!AZ10</f>
        <v>1</v>
      </c>
      <c r="C25" s="97">
        <f>November!BA10+December!BA10+January!BA10+February!BA10+March!BA10+October!BA10</f>
        <v>3</v>
      </c>
      <c r="D25" s="97">
        <f>November!BB10+December!BB10+January!BB10+February!BB10+March!BB10+October!BB10</f>
        <v>0</v>
      </c>
      <c r="E25" s="97">
        <f>November!BC10+December!BC10+January!BC10+February!BC10+March!BC10+October!BC10</f>
        <v>0</v>
      </c>
      <c r="F25" s="97">
        <f>November!BD10+December!BD10+January!BD10+February!BD10+March!BD10+October!BD10</f>
        <v>0</v>
      </c>
      <c r="G25" s="97">
        <f>November!BE10+December!BE10+January!BE10+February!BE10+March!BE10+October!BE10</f>
        <v>0</v>
      </c>
      <c r="H25" s="90">
        <f t="shared" ref="H25:H30" si="0">SUM(B25:G25)</f>
        <v>4</v>
      </c>
    </row>
    <row r="26" spans="1:195" customFormat="1" ht="26.5" x14ac:dyDescent="0.35">
      <c r="A26" s="9" t="s">
        <v>68</v>
      </c>
      <c r="B26" s="97">
        <f>November!AZ11+December!AZ11+January!AZ11+February!AZ11+March!AZ11+October!AZ11</f>
        <v>1</v>
      </c>
      <c r="C26" s="97">
        <f>November!BA11+December!BA11+January!BA11+February!BA11+March!BA11+October!BA11</f>
        <v>1</v>
      </c>
      <c r="D26" s="97">
        <f>November!BB11+December!BB11+January!BB11+February!BB11+March!BB11+October!BB11</f>
        <v>2</v>
      </c>
      <c r="E26" s="97">
        <f>November!BC11+December!BC11+January!BC11+February!BC11+March!BC11+October!BC11</f>
        <v>0</v>
      </c>
      <c r="F26" s="97">
        <f>November!BD11+December!BD11+January!BD11+February!BD11+March!BD11+October!BD11</f>
        <v>0</v>
      </c>
      <c r="G26" s="97">
        <f>November!BE11+December!BE11+January!BE11+February!BE11+March!BE11+October!BE11</f>
        <v>0</v>
      </c>
      <c r="H26" s="90">
        <f t="shared" si="0"/>
        <v>4</v>
      </c>
    </row>
    <row r="27" spans="1:195" customFormat="1" ht="26.5" x14ac:dyDescent="0.35">
      <c r="A27" s="9" t="s">
        <v>52</v>
      </c>
      <c r="B27" s="97">
        <f>November!AZ12+December!AZ12+January!AZ12+February!AZ12+March!AZ12+October!AZ12</f>
        <v>0</v>
      </c>
      <c r="C27" s="97">
        <f>November!BA12+December!BA12+January!BA12+February!BA12+March!BA12+October!BA12</f>
        <v>2</v>
      </c>
      <c r="D27" s="97">
        <f>November!BB12+December!BB12+January!BB12+February!BB12+March!BB12+October!BB12</f>
        <v>0</v>
      </c>
      <c r="E27" s="97">
        <f>November!BC12+December!BC12+January!BC12+February!BC12+March!BC12+October!BC12</f>
        <v>0</v>
      </c>
      <c r="F27" s="97">
        <f>November!BD12+December!BD12+January!BD12+February!BD12+March!BD12+October!BD12</f>
        <v>0</v>
      </c>
      <c r="G27" s="97">
        <f>November!BE12+December!BE12+January!BE12+February!BE12+March!BE12+October!BE12</f>
        <v>2</v>
      </c>
      <c r="H27" s="90">
        <f t="shared" si="0"/>
        <v>4</v>
      </c>
    </row>
    <row r="28" spans="1:195" customFormat="1" ht="26.5" x14ac:dyDescent="0.35">
      <c r="A28" s="9" t="s">
        <v>54</v>
      </c>
      <c r="B28" s="97">
        <f>November!AZ13+December!AZ13+January!AZ13+February!AZ13+March!AZ13+October!AZ13</f>
        <v>0</v>
      </c>
      <c r="C28" s="97">
        <f>November!BA13+December!BA13+January!BA13+February!BA13+March!BA13+October!BA13</f>
        <v>0</v>
      </c>
      <c r="D28" s="97">
        <f>November!BB13+December!BB13+January!BB13+February!BB13+March!BB13+October!BB13</f>
        <v>1</v>
      </c>
      <c r="E28" s="97">
        <f>November!BC13+December!BC13+January!BC13+February!BC13+March!BC13+October!BC13</f>
        <v>2</v>
      </c>
      <c r="F28" s="97">
        <f>November!BD13+December!BD13+January!BD13+February!BD13+March!BD13+October!BD13</f>
        <v>1</v>
      </c>
      <c r="G28" s="97">
        <f>November!BE13+December!BE13+January!BE13+February!BE13+March!BE13+October!BE13</f>
        <v>0</v>
      </c>
      <c r="H28" s="90">
        <f t="shared" si="0"/>
        <v>4</v>
      </c>
    </row>
    <row r="29" spans="1:195" customFormat="1" ht="14.5" x14ac:dyDescent="0.35">
      <c r="A29" s="9" t="s">
        <v>89</v>
      </c>
      <c r="B29" s="97">
        <f>November!AZ14+December!AZ14+January!AZ14+February!AZ14+March!AZ14+October!AZ14</f>
        <v>0</v>
      </c>
      <c r="C29" s="97">
        <f>November!BA14+December!BA14+January!BA14+February!BA14+March!BA14+October!BA14</f>
        <v>2</v>
      </c>
      <c r="D29" s="97">
        <f>November!BB14+December!BB14+January!BB14+February!BB14+March!BB14+October!BB14</f>
        <v>2</v>
      </c>
      <c r="E29" s="97">
        <f>November!BC14+December!BC14+January!BC14+February!BC14+March!BC14+October!BC14</f>
        <v>0</v>
      </c>
      <c r="F29" s="97">
        <f>November!BD14+December!BD14+January!BD14+February!BD14+March!BD14+October!BD14</f>
        <v>0</v>
      </c>
      <c r="G29" s="97">
        <f>November!BE14+December!BE14+January!BE14+February!BE14+March!BE14+October!BE14</f>
        <v>0</v>
      </c>
      <c r="H29" s="90">
        <f t="shared" si="0"/>
        <v>4</v>
      </c>
    </row>
    <row r="30" spans="1:195" s="49" customFormat="1" ht="26.5" x14ac:dyDescent="0.35">
      <c r="A30" s="9" t="s">
        <v>55</v>
      </c>
      <c r="B30" s="97">
        <f>November!AZ15+December!AZ15+January!AZ15+February!AZ15+March!AZ15+October!AZ15</f>
        <v>1</v>
      </c>
      <c r="C30" s="97">
        <f>November!BA15+December!BA15+January!BA15+February!BA15+March!BA15+October!BA15</f>
        <v>1</v>
      </c>
      <c r="D30" s="97">
        <f>November!BB15+December!BB15+January!BB15+February!BB15+March!BB15+October!BB15</f>
        <v>2</v>
      </c>
      <c r="E30" s="97">
        <f>November!BC15+December!BC15+January!BC15+February!BC15+March!BC15+October!BC15</f>
        <v>0</v>
      </c>
      <c r="F30" s="97">
        <f>November!BD15+December!BD15+January!BD15+February!BD15+March!BD15+October!BD15</f>
        <v>0</v>
      </c>
      <c r="G30" s="97">
        <f>November!BE15+December!BE15+January!BE15+February!BE15+March!BE15+October!BE15</f>
        <v>0</v>
      </c>
      <c r="H30" s="90">
        <f t="shared" si="0"/>
        <v>4</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row>
    <row r="31" spans="1:195" s="10" customFormat="1" ht="18" customHeight="1" thickBot="1" x14ac:dyDescent="0.4">
      <c r="A31" s="91" t="s">
        <v>11</v>
      </c>
      <c r="B31" s="92">
        <f t="shared" ref="B31:F31" si="1">SUM(B20:B30)</f>
        <v>5</v>
      </c>
      <c r="C31" s="92">
        <f t="shared" si="1"/>
        <v>15</v>
      </c>
      <c r="D31" s="92">
        <f t="shared" si="1"/>
        <v>11</v>
      </c>
      <c r="E31" s="92">
        <f t="shared" si="1"/>
        <v>2</v>
      </c>
      <c r="F31" s="92">
        <f t="shared" si="1"/>
        <v>1</v>
      </c>
      <c r="G31" s="92">
        <f>SUM(G20:G30)</f>
        <v>2</v>
      </c>
      <c r="H31" s="92">
        <f>SUM(H21:H30)</f>
        <v>36</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row>
    <row r="32" spans="1:195" ht="13" hidden="1" x14ac:dyDescent="0.3">
      <c r="A32" s="50" t="s">
        <v>11</v>
      </c>
      <c r="B32" s="51" t="e">
        <f>SUM(#REF!)</f>
        <v>#REF!</v>
      </c>
      <c r="C32" s="51" t="e">
        <f>SUM(#REF!)</f>
        <v>#REF!</v>
      </c>
      <c r="D32" s="51" t="e">
        <f>SUM(#REF!)</f>
        <v>#REF!</v>
      </c>
      <c r="E32" s="51" t="e">
        <f>SUM(#REF!)</f>
        <v>#REF!</v>
      </c>
      <c r="F32" s="51" t="e">
        <f>SUM(#REF!)</f>
        <v>#REF!</v>
      </c>
      <c r="G32" s="52" t="e">
        <f>SUM(#REF!)</f>
        <v>#REF!</v>
      </c>
      <c r="H32" s="53">
        <f t="shared" ref="H32:M32" si="2">SUM(B20:B30)</f>
        <v>5</v>
      </c>
      <c r="I32" s="53">
        <f t="shared" si="2"/>
        <v>15</v>
      </c>
      <c r="J32" s="53">
        <f t="shared" si="2"/>
        <v>11</v>
      </c>
      <c r="K32" s="53">
        <f t="shared" si="2"/>
        <v>2</v>
      </c>
      <c r="L32" s="53">
        <f t="shared" si="2"/>
        <v>1</v>
      </c>
      <c r="M32" s="54">
        <f t="shared" si="2"/>
        <v>2</v>
      </c>
    </row>
    <row r="33" spans="1:13" hidden="1" x14ac:dyDescent="0.25">
      <c r="A33" s="55"/>
      <c r="B33" s="56"/>
      <c r="C33" s="56"/>
      <c r="D33" s="57"/>
      <c r="E33" s="58"/>
      <c r="F33" s="59"/>
      <c r="G33" s="59"/>
      <c r="H33" s="34"/>
      <c r="I33" s="34"/>
    </row>
    <row r="34" spans="1:13" hidden="1" x14ac:dyDescent="0.25">
      <c r="A34" s="55"/>
      <c r="B34" s="56"/>
      <c r="C34" s="56"/>
      <c r="D34" s="57"/>
      <c r="E34" s="58"/>
      <c r="F34" s="59"/>
      <c r="G34" s="59"/>
      <c r="H34" s="34"/>
      <c r="I34" s="34"/>
    </row>
    <row r="35" spans="1:13" hidden="1" x14ac:dyDescent="0.25">
      <c r="A35" s="55"/>
      <c r="B35" s="56"/>
      <c r="C35" s="56"/>
      <c r="D35" s="57"/>
      <c r="E35" s="58"/>
      <c r="F35" s="59"/>
      <c r="G35" s="59"/>
      <c r="H35" s="34"/>
      <c r="I35" s="34"/>
    </row>
    <row r="37" spans="1:13" x14ac:dyDescent="0.25">
      <c r="A37" s="60"/>
      <c r="B37" s="56"/>
      <c r="C37" s="56"/>
      <c r="D37" s="57"/>
      <c r="E37" s="58"/>
      <c r="F37" s="59"/>
      <c r="G37" s="59"/>
      <c r="H37" s="34"/>
      <c r="I37" s="34"/>
    </row>
    <row r="38" spans="1:13" ht="13" x14ac:dyDescent="0.3">
      <c r="B38" s="61"/>
      <c r="C38" s="61"/>
      <c r="D38" s="62"/>
      <c r="E38" s="63"/>
      <c r="F38" s="64"/>
      <c r="G38" s="64"/>
      <c r="H38" s="38"/>
      <c r="I38" s="38"/>
      <c r="J38" s="65"/>
      <c r="K38" s="65"/>
      <c r="L38" s="65"/>
      <c r="M38" s="65"/>
    </row>
    <row r="39" spans="1:13" ht="13" x14ac:dyDescent="0.3">
      <c r="A39" s="65" t="s">
        <v>45</v>
      </c>
    </row>
    <row r="40" spans="1:13" ht="13" x14ac:dyDescent="0.3">
      <c r="A40" s="65" t="s">
        <v>46</v>
      </c>
    </row>
    <row r="42" spans="1:13" s="67" customFormat="1" ht="32.5" thickBot="1" x14ac:dyDescent="0.8">
      <c r="A42" s="66"/>
      <c r="B42" s="14"/>
      <c r="C42" s="14"/>
      <c r="D42" s="14"/>
      <c r="E42" s="14"/>
      <c r="F42" s="65"/>
      <c r="G42" s="65"/>
      <c r="H42" s="14"/>
      <c r="I42" s="14"/>
      <c r="J42" s="14"/>
      <c r="K42" s="14"/>
      <c r="L42" s="14"/>
      <c r="M42" s="14"/>
    </row>
    <row r="43" spans="1:13" s="67" customFormat="1" ht="18.5" thickBot="1" x14ac:dyDescent="0.45">
      <c r="A43" s="68" t="s">
        <v>47</v>
      </c>
      <c r="B43" s="14"/>
      <c r="C43" s="14"/>
      <c r="D43" s="14"/>
      <c r="E43" s="65"/>
      <c r="F43" s="14"/>
      <c r="G43" s="14"/>
      <c r="H43" s="14"/>
      <c r="I43" s="14"/>
      <c r="J43" s="14"/>
      <c r="K43" s="14"/>
      <c r="L43" s="14"/>
      <c r="M43" s="14"/>
    </row>
    <row r="44" spans="1:13" s="67" customFormat="1" ht="18.5" thickBot="1" x14ac:dyDescent="0.45">
      <c r="A44" s="68" t="s">
        <v>48</v>
      </c>
      <c r="B44" s="14"/>
      <c r="C44" s="14"/>
      <c r="D44" s="14"/>
      <c r="E44" s="14"/>
      <c r="F44" s="14"/>
      <c r="G44" s="14"/>
      <c r="H44" s="14"/>
      <c r="I44" s="14"/>
      <c r="J44" s="14"/>
      <c r="K44" s="14"/>
      <c r="L44" s="14"/>
      <c r="M44" s="14"/>
    </row>
    <row r="45" spans="1:13" ht="17.5" x14ac:dyDescent="0.35">
      <c r="B45" s="69"/>
      <c r="C45" s="70"/>
      <c r="D45" s="67"/>
      <c r="E45" s="5"/>
      <c r="F45" s="70"/>
      <c r="G45" s="70"/>
      <c r="H45" s="70"/>
      <c r="I45" s="67"/>
      <c r="J45" s="67"/>
      <c r="K45" s="67"/>
      <c r="L45" s="67"/>
      <c r="M45" s="67"/>
    </row>
    <row r="46" spans="1:13" ht="17.5" x14ac:dyDescent="0.35">
      <c r="B46" s="69"/>
      <c r="C46" s="70"/>
      <c r="D46" s="67"/>
      <c r="E46" s="5"/>
      <c r="F46" s="70"/>
      <c r="G46" s="70"/>
      <c r="H46" s="70"/>
      <c r="I46" s="67"/>
      <c r="J46" s="67"/>
      <c r="K46" s="67"/>
      <c r="L46" s="67"/>
      <c r="M46" s="67"/>
    </row>
    <row r="47" spans="1:13" ht="17.5" x14ac:dyDescent="0.35">
      <c r="B47" s="71"/>
      <c r="C47" s="70"/>
      <c r="D47" s="67"/>
      <c r="E47" s="5"/>
      <c r="F47" s="70"/>
      <c r="G47" s="70"/>
      <c r="H47" s="70"/>
      <c r="I47" s="67"/>
      <c r="J47" s="67"/>
      <c r="K47" s="67"/>
      <c r="L47" s="67"/>
      <c r="M47" s="67"/>
    </row>
  </sheetData>
  <mergeCells count="4">
    <mergeCell ref="A1:H1"/>
    <mergeCell ref="A2:H2"/>
    <mergeCell ref="A3:H3"/>
    <mergeCell ref="A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M47"/>
  <sheetViews>
    <sheetView tabSelected="1" topLeftCell="A7" zoomScaleNormal="100" workbookViewId="0">
      <selection activeCell="G28" sqref="G28"/>
    </sheetView>
  </sheetViews>
  <sheetFormatPr defaultRowHeight="12.5" x14ac:dyDescent="0.25"/>
  <cols>
    <col min="1" max="1" width="59.36328125" style="14" customWidth="1"/>
    <col min="2" max="2" width="16.54296875" style="14" customWidth="1"/>
    <col min="3" max="3" width="13.36328125" style="14" customWidth="1"/>
    <col min="4" max="4" width="12.90625" style="14" customWidth="1"/>
    <col min="5" max="6" width="12.6328125" style="14" customWidth="1"/>
    <col min="7" max="7" width="15.6328125" style="14" bestFit="1" customWidth="1"/>
    <col min="8" max="8" width="30" style="14" customWidth="1"/>
    <col min="9" max="13" width="12.6328125" style="14" customWidth="1"/>
    <col min="14" max="256" width="9.08984375" style="14"/>
    <col min="257" max="257" width="59.36328125" style="14" customWidth="1"/>
    <col min="258" max="258" width="12.6328125" style="14" customWidth="1"/>
    <col min="259" max="259" width="13.36328125" style="14" customWidth="1"/>
    <col min="260" max="260" width="12.90625" style="14" customWidth="1"/>
    <col min="261" max="263" width="12.6328125" style="14" customWidth="1"/>
    <col min="264" max="264" width="30" style="14" customWidth="1"/>
    <col min="265" max="269" width="12.6328125" style="14" customWidth="1"/>
    <col min="270" max="512" width="9.08984375" style="14"/>
    <col min="513" max="513" width="59.36328125" style="14" customWidth="1"/>
    <col min="514" max="514" width="12.6328125" style="14" customWidth="1"/>
    <col min="515" max="515" width="13.36328125" style="14" customWidth="1"/>
    <col min="516" max="516" width="12.90625" style="14" customWidth="1"/>
    <col min="517" max="519" width="12.6328125" style="14" customWidth="1"/>
    <col min="520" max="520" width="30" style="14" customWidth="1"/>
    <col min="521" max="525" width="12.6328125" style="14" customWidth="1"/>
    <col min="526" max="768" width="9.08984375" style="14"/>
    <col min="769" max="769" width="59.36328125" style="14" customWidth="1"/>
    <col min="770" max="770" width="12.6328125" style="14" customWidth="1"/>
    <col min="771" max="771" width="13.36328125" style="14" customWidth="1"/>
    <col min="772" max="772" width="12.90625" style="14" customWidth="1"/>
    <col min="773" max="775" width="12.6328125" style="14" customWidth="1"/>
    <col min="776" max="776" width="30" style="14" customWidth="1"/>
    <col min="777" max="781" width="12.6328125" style="14" customWidth="1"/>
    <col min="782" max="1024" width="9.08984375" style="14"/>
    <col min="1025" max="1025" width="59.36328125" style="14" customWidth="1"/>
    <col min="1026" max="1026" width="12.6328125" style="14" customWidth="1"/>
    <col min="1027" max="1027" width="13.36328125" style="14" customWidth="1"/>
    <col min="1028" max="1028" width="12.90625" style="14" customWidth="1"/>
    <col min="1029" max="1031" width="12.6328125" style="14" customWidth="1"/>
    <col min="1032" max="1032" width="30" style="14" customWidth="1"/>
    <col min="1033" max="1037" width="12.6328125" style="14" customWidth="1"/>
    <col min="1038" max="1280" width="9.08984375" style="14"/>
    <col min="1281" max="1281" width="59.36328125" style="14" customWidth="1"/>
    <col min="1282" max="1282" width="12.6328125" style="14" customWidth="1"/>
    <col min="1283" max="1283" width="13.36328125" style="14" customWidth="1"/>
    <col min="1284" max="1284" width="12.90625" style="14" customWidth="1"/>
    <col min="1285" max="1287" width="12.6328125" style="14" customWidth="1"/>
    <col min="1288" max="1288" width="30" style="14" customWidth="1"/>
    <col min="1289" max="1293" width="12.6328125" style="14" customWidth="1"/>
    <col min="1294" max="1536" width="9.08984375" style="14"/>
    <col min="1537" max="1537" width="59.36328125" style="14" customWidth="1"/>
    <col min="1538" max="1538" width="12.6328125" style="14" customWidth="1"/>
    <col min="1539" max="1539" width="13.36328125" style="14" customWidth="1"/>
    <col min="1540" max="1540" width="12.90625" style="14" customWidth="1"/>
    <col min="1541" max="1543" width="12.6328125" style="14" customWidth="1"/>
    <col min="1544" max="1544" width="30" style="14" customWidth="1"/>
    <col min="1545" max="1549" width="12.6328125" style="14" customWidth="1"/>
    <col min="1550" max="1792" width="9.08984375" style="14"/>
    <col min="1793" max="1793" width="59.36328125" style="14" customWidth="1"/>
    <col min="1794" max="1794" width="12.6328125" style="14" customWidth="1"/>
    <col min="1795" max="1795" width="13.36328125" style="14" customWidth="1"/>
    <col min="1796" max="1796" width="12.90625" style="14" customWidth="1"/>
    <col min="1797" max="1799" width="12.6328125" style="14" customWidth="1"/>
    <col min="1800" max="1800" width="30" style="14" customWidth="1"/>
    <col min="1801" max="1805" width="12.6328125" style="14" customWidth="1"/>
    <col min="1806" max="2048" width="9.08984375" style="14"/>
    <col min="2049" max="2049" width="59.36328125" style="14" customWidth="1"/>
    <col min="2050" max="2050" width="12.6328125" style="14" customWidth="1"/>
    <col min="2051" max="2051" width="13.36328125" style="14" customWidth="1"/>
    <col min="2052" max="2052" width="12.90625" style="14" customWidth="1"/>
    <col min="2053" max="2055" width="12.6328125" style="14" customWidth="1"/>
    <col min="2056" max="2056" width="30" style="14" customWidth="1"/>
    <col min="2057" max="2061" width="12.6328125" style="14" customWidth="1"/>
    <col min="2062" max="2304" width="9.08984375" style="14"/>
    <col min="2305" max="2305" width="59.36328125" style="14" customWidth="1"/>
    <col min="2306" max="2306" width="12.6328125" style="14" customWidth="1"/>
    <col min="2307" max="2307" width="13.36328125" style="14" customWidth="1"/>
    <col min="2308" max="2308" width="12.90625" style="14" customWidth="1"/>
    <col min="2309" max="2311" width="12.6328125" style="14" customWidth="1"/>
    <col min="2312" max="2312" width="30" style="14" customWidth="1"/>
    <col min="2313" max="2317" width="12.6328125" style="14" customWidth="1"/>
    <col min="2318" max="2560" width="9.08984375" style="14"/>
    <col min="2561" max="2561" width="59.36328125" style="14" customWidth="1"/>
    <col min="2562" max="2562" width="12.6328125" style="14" customWidth="1"/>
    <col min="2563" max="2563" width="13.36328125" style="14" customWidth="1"/>
    <col min="2564" max="2564" width="12.90625" style="14" customWidth="1"/>
    <col min="2565" max="2567" width="12.6328125" style="14" customWidth="1"/>
    <col min="2568" max="2568" width="30" style="14" customWidth="1"/>
    <col min="2569" max="2573" width="12.6328125" style="14" customWidth="1"/>
    <col min="2574" max="2816" width="9.08984375" style="14"/>
    <col min="2817" max="2817" width="59.36328125" style="14" customWidth="1"/>
    <col min="2818" max="2818" width="12.6328125" style="14" customWidth="1"/>
    <col min="2819" max="2819" width="13.36328125" style="14" customWidth="1"/>
    <col min="2820" max="2820" width="12.90625" style="14" customWidth="1"/>
    <col min="2821" max="2823" width="12.6328125" style="14" customWidth="1"/>
    <col min="2824" max="2824" width="30" style="14" customWidth="1"/>
    <col min="2825" max="2829" width="12.6328125" style="14" customWidth="1"/>
    <col min="2830" max="3072" width="9.08984375" style="14"/>
    <col min="3073" max="3073" width="59.36328125" style="14" customWidth="1"/>
    <col min="3074" max="3074" width="12.6328125" style="14" customWidth="1"/>
    <col min="3075" max="3075" width="13.36328125" style="14" customWidth="1"/>
    <col min="3076" max="3076" width="12.90625" style="14" customWidth="1"/>
    <col min="3077" max="3079" width="12.6328125" style="14" customWidth="1"/>
    <col min="3080" max="3080" width="30" style="14" customWidth="1"/>
    <col min="3081" max="3085" width="12.6328125" style="14" customWidth="1"/>
    <col min="3086" max="3328" width="9.08984375" style="14"/>
    <col min="3329" max="3329" width="59.36328125" style="14" customWidth="1"/>
    <col min="3330" max="3330" width="12.6328125" style="14" customWidth="1"/>
    <col min="3331" max="3331" width="13.36328125" style="14" customWidth="1"/>
    <col min="3332" max="3332" width="12.90625" style="14" customWidth="1"/>
    <col min="3333" max="3335" width="12.6328125" style="14" customWidth="1"/>
    <col min="3336" max="3336" width="30" style="14" customWidth="1"/>
    <col min="3337" max="3341" width="12.6328125" style="14" customWidth="1"/>
    <col min="3342" max="3584" width="9.08984375" style="14"/>
    <col min="3585" max="3585" width="59.36328125" style="14" customWidth="1"/>
    <col min="3586" max="3586" width="12.6328125" style="14" customWidth="1"/>
    <col min="3587" max="3587" width="13.36328125" style="14" customWidth="1"/>
    <col min="3588" max="3588" width="12.90625" style="14" customWidth="1"/>
    <col min="3589" max="3591" width="12.6328125" style="14" customWidth="1"/>
    <col min="3592" max="3592" width="30" style="14" customWidth="1"/>
    <col min="3593" max="3597" width="12.6328125" style="14" customWidth="1"/>
    <col min="3598" max="3840" width="9.08984375" style="14"/>
    <col min="3841" max="3841" width="59.36328125" style="14" customWidth="1"/>
    <col min="3842" max="3842" width="12.6328125" style="14" customWidth="1"/>
    <col min="3843" max="3843" width="13.36328125" style="14" customWidth="1"/>
    <col min="3844" max="3844" width="12.90625" style="14" customWidth="1"/>
    <col min="3845" max="3847" width="12.6328125" style="14" customWidth="1"/>
    <col min="3848" max="3848" width="30" style="14" customWidth="1"/>
    <col min="3849" max="3853" width="12.6328125" style="14" customWidth="1"/>
    <col min="3854" max="4096" width="9.08984375" style="14"/>
    <col min="4097" max="4097" width="59.36328125" style="14" customWidth="1"/>
    <col min="4098" max="4098" width="12.6328125" style="14" customWidth="1"/>
    <col min="4099" max="4099" width="13.36328125" style="14" customWidth="1"/>
    <col min="4100" max="4100" width="12.90625" style="14" customWidth="1"/>
    <col min="4101" max="4103" width="12.6328125" style="14" customWidth="1"/>
    <col min="4104" max="4104" width="30" style="14" customWidth="1"/>
    <col min="4105" max="4109" width="12.6328125" style="14" customWidth="1"/>
    <col min="4110" max="4352" width="9.08984375" style="14"/>
    <col min="4353" max="4353" width="59.36328125" style="14" customWidth="1"/>
    <col min="4354" max="4354" width="12.6328125" style="14" customWidth="1"/>
    <col min="4355" max="4355" width="13.36328125" style="14" customWidth="1"/>
    <col min="4356" max="4356" width="12.90625" style="14" customWidth="1"/>
    <col min="4357" max="4359" width="12.6328125" style="14" customWidth="1"/>
    <col min="4360" max="4360" width="30" style="14" customWidth="1"/>
    <col min="4361" max="4365" width="12.6328125" style="14" customWidth="1"/>
    <col min="4366" max="4608" width="9.08984375" style="14"/>
    <col min="4609" max="4609" width="59.36328125" style="14" customWidth="1"/>
    <col min="4610" max="4610" width="12.6328125" style="14" customWidth="1"/>
    <col min="4611" max="4611" width="13.36328125" style="14" customWidth="1"/>
    <col min="4612" max="4612" width="12.90625" style="14" customWidth="1"/>
    <col min="4613" max="4615" width="12.6328125" style="14" customWidth="1"/>
    <col min="4616" max="4616" width="30" style="14" customWidth="1"/>
    <col min="4617" max="4621" width="12.6328125" style="14" customWidth="1"/>
    <col min="4622" max="4864" width="9.08984375" style="14"/>
    <col min="4865" max="4865" width="59.36328125" style="14" customWidth="1"/>
    <col min="4866" max="4866" width="12.6328125" style="14" customWidth="1"/>
    <col min="4867" max="4867" width="13.36328125" style="14" customWidth="1"/>
    <col min="4868" max="4868" width="12.90625" style="14" customWidth="1"/>
    <col min="4869" max="4871" width="12.6328125" style="14" customWidth="1"/>
    <col min="4872" max="4872" width="30" style="14" customWidth="1"/>
    <col min="4873" max="4877" width="12.6328125" style="14" customWidth="1"/>
    <col min="4878" max="5120" width="9.08984375" style="14"/>
    <col min="5121" max="5121" width="59.36328125" style="14" customWidth="1"/>
    <col min="5122" max="5122" width="12.6328125" style="14" customWidth="1"/>
    <col min="5123" max="5123" width="13.36328125" style="14" customWidth="1"/>
    <col min="5124" max="5124" width="12.90625" style="14" customWidth="1"/>
    <col min="5125" max="5127" width="12.6328125" style="14" customWidth="1"/>
    <col min="5128" max="5128" width="30" style="14" customWidth="1"/>
    <col min="5129" max="5133" width="12.6328125" style="14" customWidth="1"/>
    <col min="5134" max="5376" width="9.08984375" style="14"/>
    <col min="5377" max="5377" width="59.36328125" style="14" customWidth="1"/>
    <col min="5378" max="5378" width="12.6328125" style="14" customWidth="1"/>
    <col min="5379" max="5379" width="13.36328125" style="14" customWidth="1"/>
    <col min="5380" max="5380" width="12.90625" style="14" customWidth="1"/>
    <col min="5381" max="5383" width="12.6328125" style="14" customWidth="1"/>
    <col min="5384" max="5384" width="30" style="14" customWidth="1"/>
    <col min="5385" max="5389" width="12.6328125" style="14" customWidth="1"/>
    <col min="5390" max="5632" width="9.08984375" style="14"/>
    <col min="5633" max="5633" width="59.36328125" style="14" customWidth="1"/>
    <col min="5634" max="5634" width="12.6328125" style="14" customWidth="1"/>
    <col min="5635" max="5635" width="13.36328125" style="14" customWidth="1"/>
    <col min="5636" max="5636" width="12.90625" style="14" customWidth="1"/>
    <col min="5637" max="5639" width="12.6328125" style="14" customWidth="1"/>
    <col min="5640" max="5640" width="30" style="14" customWidth="1"/>
    <col min="5641" max="5645" width="12.6328125" style="14" customWidth="1"/>
    <col min="5646" max="5888" width="9.08984375" style="14"/>
    <col min="5889" max="5889" width="59.36328125" style="14" customWidth="1"/>
    <col min="5890" max="5890" width="12.6328125" style="14" customWidth="1"/>
    <col min="5891" max="5891" width="13.36328125" style="14" customWidth="1"/>
    <col min="5892" max="5892" width="12.90625" style="14" customWidth="1"/>
    <col min="5893" max="5895" width="12.6328125" style="14" customWidth="1"/>
    <col min="5896" max="5896" width="30" style="14" customWidth="1"/>
    <col min="5897" max="5901" width="12.6328125" style="14" customWidth="1"/>
    <col min="5902" max="6144" width="9.08984375" style="14"/>
    <col min="6145" max="6145" width="59.36328125" style="14" customWidth="1"/>
    <col min="6146" max="6146" width="12.6328125" style="14" customWidth="1"/>
    <col min="6147" max="6147" width="13.36328125" style="14" customWidth="1"/>
    <col min="6148" max="6148" width="12.90625" style="14" customWidth="1"/>
    <col min="6149" max="6151" width="12.6328125" style="14" customWidth="1"/>
    <col min="6152" max="6152" width="30" style="14" customWidth="1"/>
    <col min="6153" max="6157" width="12.6328125" style="14" customWidth="1"/>
    <col min="6158" max="6400" width="9.08984375" style="14"/>
    <col min="6401" max="6401" width="59.36328125" style="14" customWidth="1"/>
    <col min="6402" max="6402" width="12.6328125" style="14" customWidth="1"/>
    <col min="6403" max="6403" width="13.36328125" style="14" customWidth="1"/>
    <col min="6404" max="6404" width="12.90625" style="14" customWidth="1"/>
    <col min="6405" max="6407" width="12.6328125" style="14" customWidth="1"/>
    <col min="6408" max="6408" width="30" style="14" customWidth="1"/>
    <col min="6409" max="6413" width="12.6328125" style="14" customWidth="1"/>
    <col min="6414" max="6656" width="9.08984375" style="14"/>
    <col min="6657" max="6657" width="59.36328125" style="14" customWidth="1"/>
    <col min="6658" max="6658" width="12.6328125" style="14" customWidth="1"/>
    <col min="6659" max="6659" width="13.36328125" style="14" customWidth="1"/>
    <col min="6660" max="6660" width="12.90625" style="14" customWidth="1"/>
    <col min="6661" max="6663" width="12.6328125" style="14" customWidth="1"/>
    <col min="6664" max="6664" width="30" style="14" customWidth="1"/>
    <col min="6665" max="6669" width="12.6328125" style="14" customWidth="1"/>
    <col min="6670" max="6912" width="9.08984375" style="14"/>
    <col min="6913" max="6913" width="59.36328125" style="14" customWidth="1"/>
    <col min="6914" max="6914" width="12.6328125" style="14" customWidth="1"/>
    <col min="6915" max="6915" width="13.36328125" style="14" customWidth="1"/>
    <col min="6916" max="6916" width="12.90625" style="14" customWidth="1"/>
    <col min="6917" max="6919" width="12.6328125" style="14" customWidth="1"/>
    <col min="6920" max="6920" width="30" style="14" customWidth="1"/>
    <col min="6921" max="6925" width="12.6328125" style="14" customWidth="1"/>
    <col min="6926" max="7168" width="9.08984375" style="14"/>
    <col min="7169" max="7169" width="59.36328125" style="14" customWidth="1"/>
    <col min="7170" max="7170" width="12.6328125" style="14" customWidth="1"/>
    <col min="7171" max="7171" width="13.36328125" style="14" customWidth="1"/>
    <col min="7172" max="7172" width="12.90625" style="14" customWidth="1"/>
    <col min="7173" max="7175" width="12.6328125" style="14" customWidth="1"/>
    <col min="7176" max="7176" width="30" style="14" customWidth="1"/>
    <col min="7177" max="7181" width="12.6328125" style="14" customWidth="1"/>
    <col min="7182" max="7424" width="9.08984375" style="14"/>
    <col min="7425" max="7425" width="59.36328125" style="14" customWidth="1"/>
    <col min="7426" max="7426" width="12.6328125" style="14" customWidth="1"/>
    <col min="7427" max="7427" width="13.36328125" style="14" customWidth="1"/>
    <col min="7428" max="7428" width="12.90625" style="14" customWidth="1"/>
    <col min="7429" max="7431" width="12.6328125" style="14" customWidth="1"/>
    <col min="7432" max="7432" width="30" style="14" customWidth="1"/>
    <col min="7433" max="7437" width="12.6328125" style="14" customWidth="1"/>
    <col min="7438" max="7680" width="9.08984375" style="14"/>
    <col min="7681" max="7681" width="59.36328125" style="14" customWidth="1"/>
    <col min="7682" max="7682" width="12.6328125" style="14" customWidth="1"/>
    <col min="7683" max="7683" width="13.36328125" style="14" customWidth="1"/>
    <col min="7684" max="7684" width="12.90625" style="14" customWidth="1"/>
    <col min="7685" max="7687" width="12.6328125" style="14" customWidth="1"/>
    <col min="7688" max="7688" width="30" style="14" customWidth="1"/>
    <col min="7689" max="7693" width="12.6328125" style="14" customWidth="1"/>
    <col min="7694" max="7936" width="9.08984375" style="14"/>
    <col min="7937" max="7937" width="59.36328125" style="14" customWidth="1"/>
    <col min="7938" max="7938" width="12.6328125" style="14" customWidth="1"/>
    <col min="7939" max="7939" width="13.36328125" style="14" customWidth="1"/>
    <col min="7940" max="7940" width="12.90625" style="14" customWidth="1"/>
    <col min="7941" max="7943" width="12.6328125" style="14" customWidth="1"/>
    <col min="7944" max="7944" width="30" style="14" customWidth="1"/>
    <col min="7945" max="7949" width="12.6328125" style="14" customWidth="1"/>
    <col min="7950" max="8192" width="9.08984375" style="14"/>
    <col min="8193" max="8193" width="59.36328125" style="14" customWidth="1"/>
    <col min="8194" max="8194" width="12.6328125" style="14" customWidth="1"/>
    <col min="8195" max="8195" width="13.36328125" style="14" customWidth="1"/>
    <col min="8196" max="8196" width="12.90625" style="14" customWidth="1"/>
    <col min="8197" max="8199" width="12.6328125" style="14" customWidth="1"/>
    <col min="8200" max="8200" width="30" style="14" customWidth="1"/>
    <col min="8201" max="8205" width="12.6328125" style="14" customWidth="1"/>
    <col min="8206" max="8448" width="9.08984375" style="14"/>
    <col min="8449" max="8449" width="59.36328125" style="14" customWidth="1"/>
    <col min="8450" max="8450" width="12.6328125" style="14" customWidth="1"/>
    <col min="8451" max="8451" width="13.36328125" style="14" customWidth="1"/>
    <col min="8452" max="8452" width="12.90625" style="14" customWidth="1"/>
    <col min="8453" max="8455" width="12.6328125" style="14" customWidth="1"/>
    <col min="8456" max="8456" width="30" style="14" customWidth="1"/>
    <col min="8457" max="8461" width="12.6328125" style="14" customWidth="1"/>
    <col min="8462" max="8704" width="9.08984375" style="14"/>
    <col min="8705" max="8705" width="59.36328125" style="14" customWidth="1"/>
    <col min="8706" max="8706" width="12.6328125" style="14" customWidth="1"/>
    <col min="8707" max="8707" width="13.36328125" style="14" customWidth="1"/>
    <col min="8708" max="8708" width="12.90625" style="14" customWidth="1"/>
    <col min="8709" max="8711" width="12.6328125" style="14" customWidth="1"/>
    <col min="8712" max="8712" width="30" style="14" customWidth="1"/>
    <col min="8713" max="8717" width="12.6328125" style="14" customWidth="1"/>
    <col min="8718" max="8960" width="9.08984375" style="14"/>
    <col min="8961" max="8961" width="59.36328125" style="14" customWidth="1"/>
    <col min="8962" max="8962" width="12.6328125" style="14" customWidth="1"/>
    <col min="8963" max="8963" width="13.36328125" style="14" customWidth="1"/>
    <col min="8964" max="8964" width="12.90625" style="14" customWidth="1"/>
    <col min="8965" max="8967" width="12.6328125" style="14" customWidth="1"/>
    <col min="8968" max="8968" width="30" style="14" customWidth="1"/>
    <col min="8969" max="8973" width="12.6328125" style="14" customWidth="1"/>
    <col min="8974" max="9216" width="9.08984375" style="14"/>
    <col min="9217" max="9217" width="59.36328125" style="14" customWidth="1"/>
    <col min="9218" max="9218" width="12.6328125" style="14" customWidth="1"/>
    <col min="9219" max="9219" width="13.36328125" style="14" customWidth="1"/>
    <col min="9220" max="9220" width="12.90625" style="14" customWidth="1"/>
    <col min="9221" max="9223" width="12.6328125" style="14" customWidth="1"/>
    <col min="9224" max="9224" width="30" style="14" customWidth="1"/>
    <col min="9225" max="9229" width="12.6328125" style="14" customWidth="1"/>
    <col min="9230" max="9472" width="9.08984375" style="14"/>
    <col min="9473" max="9473" width="59.36328125" style="14" customWidth="1"/>
    <col min="9474" max="9474" width="12.6328125" style="14" customWidth="1"/>
    <col min="9475" max="9475" width="13.36328125" style="14" customWidth="1"/>
    <col min="9476" max="9476" width="12.90625" style="14" customWidth="1"/>
    <col min="9477" max="9479" width="12.6328125" style="14" customWidth="1"/>
    <col min="9480" max="9480" width="30" style="14" customWidth="1"/>
    <col min="9481" max="9485" width="12.6328125" style="14" customWidth="1"/>
    <col min="9486" max="9728" width="9.08984375" style="14"/>
    <col min="9729" max="9729" width="59.36328125" style="14" customWidth="1"/>
    <col min="9730" max="9730" width="12.6328125" style="14" customWidth="1"/>
    <col min="9731" max="9731" width="13.36328125" style="14" customWidth="1"/>
    <col min="9732" max="9732" width="12.90625" style="14" customWidth="1"/>
    <col min="9733" max="9735" width="12.6328125" style="14" customWidth="1"/>
    <col min="9736" max="9736" width="30" style="14" customWidth="1"/>
    <col min="9737" max="9741" width="12.6328125" style="14" customWidth="1"/>
    <col min="9742" max="9984" width="9.08984375" style="14"/>
    <col min="9985" max="9985" width="59.36328125" style="14" customWidth="1"/>
    <col min="9986" max="9986" width="12.6328125" style="14" customWidth="1"/>
    <col min="9987" max="9987" width="13.36328125" style="14" customWidth="1"/>
    <col min="9988" max="9988" width="12.90625" style="14" customWidth="1"/>
    <col min="9989" max="9991" width="12.6328125" style="14" customWidth="1"/>
    <col min="9992" max="9992" width="30" style="14" customWidth="1"/>
    <col min="9993" max="9997" width="12.6328125" style="14" customWidth="1"/>
    <col min="9998" max="10240" width="9.08984375" style="14"/>
    <col min="10241" max="10241" width="59.36328125" style="14" customWidth="1"/>
    <col min="10242" max="10242" width="12.6328125" style="14" customWidth="1"/>
    <col min="10243" max="10243" width="13.36328125" style="14" customWidth="1"/>
    <col min="10244" max="10244" width="12.90625" style="14" customWidth="1"/>
    <col min="10245" max="10247" width="12.6328125" style="14" customWidth="1"/>
    <col min="10248" max="10248" width="30" style="14" customWidth="1"/>
    <col min="10249" max="10253" width="12.6328125" style="14" customWidth="1"/>
    <col min="10254" max="10496" width="9.08984375" style="14"/>
    <col min="10497" max="10497" width="59.36328125" style="14" customWidth="1"/>
    <col min="10498" max="10498" width="12.6328125" style="14" customWidth="1"/>
    <col min="10499" max="10499" width="13.36328125" style="14" customWidth="1"/>
    <col min="10500" max="10500" width="12.90625" style="14" customWidth="1"/>
    <col min="10501" max="10503" width="12.6328125" style="14" customWidth="1"/>
    <col min="10504" max="10504" width="30" style="14" customWidth="1"/>
    <col min="10505" max="10509" width="12.6328125" style="14" customWidth="1"/>
    <col min="10510" max="10752" width="9.08984375" style="14"/>
    <col min="10753" max="10753" width="59.36328125" style="14" customWidth="1"/>
    <col min="10754" max="10754" width="12.6328125" style="14" customWidth="1"/>
    <col min="10755" max="10755" width="13.36328125" style="14" customWidth="1"/>
    <col min="10756" max="10756" width="12.90625" style="14" customWidth="1"/>
    <col min="10757" max="10759" width="12.6328125" style="14" customWidth="1"/>
    <col min="10760" max="10760" width="30" style="14" customWidth="1"/>
    <col min="10761" max="10765" width="12.6328125" style="14" customWidth="1"/>
    <col min="10766" max="11008" width="9.08984375" style="14"/>
    <col min="11009" max="11009" width="59.36328125" style="14" customWidth="1"/>
    <col min="11010" max="11010" width="12.6328125" style="14" customWidth="1"/>
    <col min="11011" max="11011" width="13.36328125" style="14" customWidth="1"/>
    <col min="11012" max="11012" width="12.90625" style="14" customWidth="1"/>
    <col min="11013" max="11015" width="12.6328125" style="14" customWidth="1"/>
    <col min="11016" max="11016" width="30" style="14" customWidth="1"/>
    <col min="11017" max="11021" width="12.6328125" style="14" customWidth="1"/>
    <col min="11022" max="11264" width="9.08984375" style="14"/>
    <col min="11265" max="11265" width="59.36328125" style="14" customWidth="1"/>
    <col min="11266" max="11266" width="12.6328125" style="14" customWidth="1"/>
    <col min="11267" max="11267" width="13.36328125" style="14" customWidth="1"/>
    <col min="11268" max="11268" width="12.90625" style="14" customWidth="1"/>
    <col min="11269" max="11271" width="12.6328125" style="14" customWidth="1"/>
    <col min="11272" max="11272" width="30" style="14" customWidth="1"/>
    <col min="11273" max="11277" width="12.6328125" style="14" customWidth="1"/>
    <col min="11278" max="11520" width="9.08984375" style="14"/>
    <col min="11521" max="11521" width="59.36328125" style="14" customWidth="1"/>
    <col min="11522" max="11522" width="12.6328125" style="14" customWidth="1"/>
    <col min="11523" max="11523" width="13.36328125" style="14" customWidth="1"/>
    <col min="11524" max="11524" width="12.90625" style="14" customWidth="1"/>
    <col min="11525" max="11527" width="12.6328125" style="14" customWidth="1"/>
    <col min="11528" max="11528" width="30" style="14" customWidth="1"/>
    <col min="11529" max="11533" width="12.6328125" style="14" customWidth="1"/>
    <col min="11534" max="11776" width="9.08984375" style="14"/>
    <col min="11777" max="11777" width="59.36328125" style="14" customWidth="1"/>
    <col min="11778" max="11778" width="12.6328125" style="14" customWidth="1"/>
    <col min="11779" max="11779" width="13.36328125" style="14" customWidth="1"/>
    <col min="11780" max="11780" width="12.90625" style="14" customWidth="1"/>
    <col min="11781" max="11783" width="12.6328125" style="14" customWidth="1"/>
    <col min="11784" max="11784" width="30" style="14" customWidth="1"/>
    <col min="11785" max="11789" width="12.6328125" style="14" customWidth="1"/>
    <col min="11790" max="12032" width="9.08984375" style="14"/>
    <col min="12033" max="12033" width="59.36328125" style="14" customWidth="1"/>
    <col min="12034" max="12034" width="12.6328125" style="14" customWidth="1"/>
    <col min="12035" max="12035" width="13.36328125" style="14" customWidth="1"/>
    <col min="12036" max="12036" width="12.90625" style="14" customWidth="1"/>
    <col min="12037" max="12039" width="12.6328125" style="14" customWidth="1"/>
    <col min="12040" max="12040" width="30" style="14" customWidth="1"/>
    <col min="12041" max="12045" width="12.6328125" style="14" customWidth="1"/>
    <col min="12046" max="12288" width="9.08984375" style="14"/>
    <col min="12289" max="12289" width="59.36328125" style="14" customWidth="1"/>
    <col min="12290" max="12290" width="12.6328125" style="14" customWidth="1"/>
    <col min="12291" max="12291" width="13.36328125" style="14" customWidth="1"/>
    <col min="12292" max="12292" width="12.90625" style="14" customWidth="1"/>
    <col min="12293" max="12295" width="12.6328125" style="14" customWidth="1"/>
    <col min="12296" max="12296" width="30" style="14" customWidth="1"/>
    <col min="12297" max="12301" width="12.6328125" style="14" customWidth="1"/>
    <col min="12302" max="12544" width="9.08984375" style="14"/>
    <col min="12545" max="12545" width="59.36328125" style="14" customWidth="1"/>
    <col min="12546" max="12546" width="12.6328125" style="14" customWidth="1"/>
    <col min="12547" max="12547" width="13.36328125" style="14" customWidth="1"/>
    <col min="12548" max="12548" width="12.90625" style="14" customWidth="1"/>
    <col min="12549" max="12551" width="12.6328125" style="14" customWidth="1"/>
    <col min="12552" max="12552" width="30" style="14" customWidth="1"/>
    <col min="12553" max="12557" width="12.6328125" style="14" customWidth="1"/>
    <col min="12558" max="12800" width="9.08984375" style="14"/>
    <col min="12801" max="12801" width="59.36328125" style="14" customWidth="1"/>
    <col min="12802" max="12802" width="12.6328125" style="14" customWidth="1"/>
    <col min="12803" max="12803" width="13.36328125" style="14" customWidth="1"/>
    <col min="12804" max="12804" width="12.90625" style="14" customWidth="1"/>
    <col min="12805" max="12807" width="12.6328125" style="14" customWidth="1"/>
    <col min="12808" max="12808" width="30" style="14" customWidth="1"/>
    <col min="12809" max="12813" width="12.6328125" style="14" customWidth="1"/>
    <col min="12814" max="13056" width="9.08984375" style="14"/>
    <col min="13057" max="13057" width="59.36328125" style="14" customWidth="1"/>
    <col min="13058" max="13058" width="12.6328125" style="14" customWidth="1"/>
    <col min="13059" max="13059" width="13.36328125" style="14" customWidth="1"/>
    <col min="13060" max="13060" width="12.90625" style="14" customWidth="1"/>
    <col min="13061" max="13063" width="12.6328125" style="14" customWidth="1"/>
    <col min="13064" max="13064" width="30" style="14" customWidth="1"/>
    <col min="13065" max="13069" width="12.6328125" style="14" customWidth="1"/>
    <col min="13070" max="13312" width="9.08984375" style="14"/>
    <col min="13313" max="13313" width="59.36328125" style="14" customWidth="1"/>
    <col min="13314" max="13314" width="12.6328125" style="14" customWidth="1"/>
    <col min="13315" max="13315" width="13.36328125" style="14" customWidth="1"/>
    <col min="13316" max="13316" width="12.90625" style="14" customWidth="1"/>
    <col min="13317" max="13319" width="12.6328125" style="14" customWidth="1"/>
    <col min="13320" max="13320" width="30" style="14" customWidth="1"/>
    <col min="13321" max="13325" width="12.6328125" style="14" customWidth="1"/>
    <col min="13326" max="13568" width="9.08984375" style="14"/>
    <col min="13569" max="13569" width="59.36328125" style="14" customWidth="1"/>
    <col min="13570" max="13570" width="12.6328125" style="14" customWidth="1"/>
    <col min="13571" max="13571" width="13.36328125" style="14" customWidth="1"/>
    <col min="13572" max="13572" width="12.90625" style="14" customWidth="1"/>
    <col min="13573" max="13575" width="12.6328125" style="14" customWidth="1"/>
    <col min="13576" max="13576" width="30" style="14" customWidth="1"/>
    <col min="13577" max="13581" width="12.6328125" style="14" customWidth="1"/>
    <col min="13582" max="13824" width="9.08984375" style="14"/>
    <col min="13825" max="13825" width="59.36328125" style="14" customWidth="1"/>
    <col min="13826" max="13826" width="12.6328125" style="14" customWidth="1"/>
    <col min="13827" max="13827" width="13.36328125" style="14" customWidth="1"/>
    <col min="13828" max="13828" width="12.90625" style="14" customWidth="1"/>
    <col min="13829" max="13831" width="12.6328125" style="14" customWidth="1"/>
    <col min="13832" max="13832" width="30" style="14" customWidth="1"/>
    <col min="13833" max="13837" width="12.6328125" style="14" customWidth="1"/>
    <col min="13838" max="14080" width="9.08984375" style="14"/>
    <col min="14081" max="14081" width="59.36328125" style="14" customWidth="1"/>
    <col min="14082" max="14082" width="12.6328125" style="14" customWidth="1"/>
    <col min="14083" max="14083" width="13.36328125" style="14" customWidth="1"/>
    <col min="14084" max="14084" width="12.90625" style="14" customWidth="1"/>
    <col min="14085" max="14087" width="12.6328125" style="14" customWidth="1"/>
    <col min="14088" max="14088" width="30" style="14" customWidth="1"/>
    <col min="14089" max="14093" width="12.6328125" style="14" customWidth="1"/>
    <col min="14094" max="14336" width="9.08984375" style="14"/>
    <col min="14337" max="14337" width="59.36328125" style="14" customWidth="1"/>
    <col min="14338" max="14338" width="12.6328125" style="14" customWidth="1"/>
    <col min="14339" max="14339" width="13.36328125" style="14" customWidth="1"/>
    <col min="14340" max="14340" width="12.90625" style="14" customWidth="1"/>
    <col min="14341" max="14343" width="12.6328125" style="14" customWidth="1"/>
    <col min="14344" max="14344" width="30" style="14" customWidth="1"/>
    <col min="14345" max="14349" width="12.6328125" style="14" customWidth="1"/>
    <col min="14350" max="14592" width="9.08984375" style="14"/>
    <col min="14593" max="14593" width="59.36328125" style="14" customWidth="1"/>
    <col min="14594" max="14594" width="12.6328125" style="14" customWidth="1"/>
    <col min="14595" max="14595" width="13.36328125" style="14" customWidth="1"/>
    <col min="14596" max="14596" width="12.90625" style="14" customWidth="1"/>
    <col min="14597" max="14599" width="12.6328125" style="14" customWidth="1"/>
    <col min="14600" max="14600" width="30" style="14" customWidth="1"/>
    <col min="14601" max="14605" width="12.6328125" style="14" customWidth="1"/>
    <col min="14606" max="14848" width="9.08984375" style="14"/>
    <col min="14849" max="14849" width="59.36328125" style="14" customWidth="1"/>
    <col min="14850" max="14850" width="12.6328125" style="14" customWidth="1"/>
    <col min="14851" max="14851" width="13.36328125" style="14" customWidth="1"/>
    <col min="14852" max="14852" width="12.90625" style="14" customWidth="1"/>
    <col min="14853" max="14855" width="12.6328125" style="14" customWidth="1"/>
    <col min="14856" max="14856" width="30" style="14" customWidth="1"/>
    <col min="14857" max="14861" width="12.6328125" style="14" customWidth="1"/>
    <col min="14862" max="15104" width="9.08984375" style="14"/>
    <col min="15105" max="15105" width="59.36328125" style="14" customWidth="1"/>
    <col min="15106" max="15106" width="12.6328125" style="14" customWidth="1"/>
    <col min="15107" max="15107" width="13.36328125" style="14" customWidth="1"/>
    <col min="15108" max="15108" width="12.90625" style="14" customWidth="1"/>
    <col min="15109" max="15111" width="12.6328125" style="14" customWidth="1"/>
    <col min="15112" max="15112" width="30" style="14" customWidth="1"/>
    <col min="15113" max="15117" width="12.6328125" style="14" customWidth="1"/>
    <col min="15118" max="15360" width="9.08984375" style="14"/>
    <col min="15361" max="15361" width="59.36328125" style="14" customWidth="1"/>
    <col min="15362" max="15362" width="12.6328125" style="14" customWidth="1"/>
    <col min="15363" max="15363" width="13.36328125" style="14" customWidth="1"/>
    <col min="15364" max="15364" width="12.90625" style="14" customWidth="1"/>
    <col min="15365" max="15367" width="12.6328125" style="14" customWidth="1"/>
    <col min="15368" max="15368" width="30" style="14" customWidth="1"/>
    <col min="15369" max="15373" width="12.6328125" style="14" customWidth="1"/>
    <col min="15374" max="15616" width="9.08984375" style="14"/>
    <col min="15617" max="15617" width="59.36328125" style="14" customWidth="1"/>
    <col min="15618" max="15618" width="12.6328125" style="14" customWidth="1"/>
    <col min="15619" max="15619" width="13.36328125" style="14" customWidth="1"/>
    <col min="15620" max="15620" width="12.90625" style="14" customWidth="1"/>
    <col min="15621" max="15623" width="12.6328125" style="14" customWidth="1"/>
    <col min="15624" max="15624" width="30" style="14" customWidth="1"/>
    <col min="15625" max="15629" width="12.6328125" style="14" customWidth="1"/>
    <col min="15630" max="15872" width="9.08984375" style="14"/>
    <col min="15873" max="15873" width="59.36328125" style="14" customWidth="1"/>
    <col min="15874" max="15874" width="12.6328125" style="14" customWidth="1"/>
    <col min="15875" max="15875" width="13.36328125" style="14" customWidth="1"/>
    <col min="15876" max="15876" width="12.90625" style="14" customWidth="1"/>
    <col min="15877" max="15879" width="12.6328125" style="14" customWidth="1"/>
    <col min="15880" max="15880" width="30" style="14" customWidth="1"/>
    <col min="15881" max="15885" width="12.6328125" style="14" customWidth="1"/>
    <col min="15886" max="16128" width="9.08984375" style="14"/>
    <col min="16129" max="16129" width="59.36328125" style="14" customWidth="1"/>
    <col min="16130" max="16130" width="12.6328125" style="14" customWidth="1"/>
    <col min="16131" max="16131" width="13.36328125" style="14" customWidth="1"/>
    <col min="16132" max="16132" width="12.90625" style="14" customWidth="1"/>
    <col min="16133" max="16135" width="12.6328125" style="14" customWidth="1"/>
    <col min="16136" max="16136" width="30" style="14" customWidth="1"/>
    <col min="16137" max="16141" width="12.6328125" style="14" customWidth="1"/>
    <col min="16142" max="16384" width="9.08984375" style="14"/>
  </cols>
  <sheetData>
    <row r="1" spans="1:195" ht="13" x14ac:dyDescent="0.3">
      <c r="A1" s="110" t="s">
        <v>14</v>
      </c>
      <c r="B1" s="110"/>
      <c r="C1" s="110"/>
      <c r="D1" s="110"/>
      <c r="E1" s="110"/>
      <c r="F1" s="110"/>
      <c r="G1" s="110"/>
      <c r="H1" s="110"/>
    </row>
    <row r="2" spans="1:195" ht="13" x14ac:dyDescent="0.3">
      <c r="A2" s="108" t="s">
        <v>15</v>
      </c>
      <c r="B2" s="108"/>
      <c r="C2" s="108"/>
      <c r="D2" s="108"/>
      <c r="E2" s="108"/>
      <c r="F2" s="108"/>
      <c r="G2" s="108"/>
      <c r="H2" s="108"/>
    </row>
    <row r="3" spans="1:195" ht="13" x14ac:dyDescent="0.3">
      <c r="A3" s="108" t="s">
        <v>72</v>
      </c>
      <c r="B3" s="108"/>
      <c r="C3" s="108"/>
      <c r="D3" s="108"/>
      <c r="E3" s="108"/>
      <c r="F3" s="108"/>
      <c r="G3" s="108"/>
      <c r="H3" s="108"/>
    </row>
    <row r="4" spans="1:195" ht="13" x14ac:dyDescent="0.3">
      <c r="A4" s="109" t="s">
        <v>50</v>
      </c>
      <c r="B4" s="109"/>
      <c r="C4" s="109"/>
      <c r="D4" s="109"/>
      <c r="E4" s="109"/>
      <c r="F4" s="109"/>
      <c r="G4" s="109"/>
      <c r="H4" s="109"/>
    </row>
    <row r="6" spans="1:195" ht="13" x14ac:dyDescent="0.3">
      <c r="A6" s="15" t="s">
        <v>16</v>
      </c>
      <c r="B6" s="16" t="s">
        <v>17</v>
      </c>
      <c r="C6" s="17"/>
      <c r="D6" s="18"/>
      <c r="E6" s="19" t="s">
        <v>18</v>
      </c>
      <c r="F6" s="20"/>
      <c r="G6" s="20"/>
      <c r="H6" s="21" t="s">
        <v>94</v>
      </c>
    </row>
    <row r="7" spans="1:195" ht="13" x14ac:dyDescent="0.3">
      <c r="A7" s="22"/>
      <c r="B7" s="16" t="s">
        <v>19</v>
      </c>
      <c r="C7" s="17"/>
      <c r="D7" s="18"/>
      <c r="E7" s="26" t="s">
        <v>23</v>
      </c>
      <c r="G7" s="27" t="s">
        <v>24</v>
      </c>
      <c r="H7" s="28"/>
    </row>
    <row r="8" spans="1:195" ht="13" x14ac:dyDescent="0.3">
      <c r="A8" s="23"/>
      <c r="B8" s="16" t="s">
        <v>20</v>
      </c>
      <c r="C8" s="17"/>
      <c r="D8" s="18"/>
      <c r="E8" s="19" t="s">
        <v>27</v>
      </c>
      <c r="F8" s="17"/>
      <c r="G8" s="17"/>
      <c r="H8" s="21" t="s">
        <v>28</v>
      </c>
      <c r="I8" s="24"/>
    </row>
    <row r="9" spans="1:195" ht="13" x14ac:dyDescent="0.3">
      <c r="A9" s="25" t="s">
        <v>21</v>
      </c>
      <c r="B9" s="98" t="s">
        <v>22</v>
      </c>
      <c r="C9" s="17"/>
      <c r="D9" s="18"/>
    </row>
    <row r="10" spans="1:195" ht="13.5" thickBot="1" x14ac:dyDescent="0.35">
      <c r="A10" s="25" t="s">
        <v>25</v>
      </c>
      <c r="B10" s="29" t="s">
        <v>26</v>
      </c>
      <c r="C10" s="30"/>
      <c r="D10" s="18"/>
    </row>
    <row r="11" spans="1:195" ht="13.5" thickBot="1" x14ac:dyDescent="0.35">
      <c r="A11" s="31"/>
      <c r="B11" s="32"/>
      <c r="C11" s="33" t="s">
        <v>29</v>
      </c>
      <c r="D11" s="34"/>
      <c r="E11" s="34"/>
      <c r="F11" s="35"/>
    </row>
    <row r="12" spans="1:195" ht="13.5" thickBot="1" x14ac:dyDescent="0.35">
      <c r="A12" s="31" t="s">
        <v>69</v>
      </c>
      <c r="B12" s="32"/>
      <c r="C12" s="36">
        <f>May!B21+June!B21+July!B21+August!B21+September!B21+April!B21</f>
        <v>57</v>
      </c>
      <c r="D12" s="34"/>
      <c r="E12" s="34"/>
      <c r="F12" s="35"/>
    </row>
    <row r="13" spans="1:195" ht="15" thickBot="1" x14ac:dyDescent="0.4">
      <c r="A13" s="31" t="s">
        <v>70</v>
      </c>
      <c r="B13" s="32"/>
      <c r="C13" s="72">
        <f>May!B22+June!B22+July!B22+August!B22+September!B22+April!B22</f>
        <v>34</v>
      </c>
      <c r="D13" s="34"/>
      <c r="E13" s="34"/>
      <c r="F13" s="35"/>
    </row>
    <row r="14" spans="1:195" ht="13.5" thickBot="1" x14ac:dyDescent="0.35">
      <c r="A14" s="31" t="s">
        <v>71</v>
      </c>
      <c r="B14" s="37"/>
      <c r="C14" s="77">
        <f>May!B23+June!B23+July!B23+August!B23+September!B23+April!B23</f>
        <v>7</v>
      </c>
      <c r="D14" s="38"/>
      <c r="E14" s="38"/>
      <c r="F14" s="38"/>
    </row>
    <row r="15" spans="1:195" ht="8.25" customHeight="1" thickBot="1" x14ac:dyDescent="0.35">
      <c r="A15" s="39"/>
      <c r="B15" s="34"/>
      <c r="C15" s="40"/>
      <c r="D15" s="41"/>
      <c r="E15" s="40"/>
      <c r="F15" s="38"/>
      <c r="G15" s="38"/>
      <c r="H15" s="38"/>
    </row>
    <row r="16" spans="1:195" s="43" customFormat="1" ht="14.5" x14ac:dyDescent="0.35">
      <c r="A16" s="42"/>
      <c r="B16" s="93" t="s">
        <v>84</v>
      </c>
      <c r="C16" s="94"/>
      <c r="D16" s="94"/>
      <c r="E16" s="94"/>
      <c r="F16" s="94"/>
      <c r="G16" s="94"/>
      <c r="H16" s="87" t="s">
        <v>83</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row>
    <row r="17" spans="1:195" s="43" customFormat="1" ht="14.5" x14ac:dyDescent="0.35">
      <c r="A17" s="44"/>
      <c r="B17" s="95" t="s">
        <v>30</v>
      </c>
      <c r="C17" s="95" t="s">
        <v>31</v>
      </c>
      <c r="D17" s="95" t="s">
        <v>32</v>
      </c>
      <c r="E17" s="95" t="s">
        <v>33</v>
      </c>
      <c r="F17" s="95" t="s">
        <v>34</v>
      </c>
      <c r="G17" s="95" t="s">
        <v>80</v>
      </c>
      <c r="H17" s="88" t="s">
        <v>35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row>
    <row r="18" spans="1:195" s="43" customFormat="1" ht="14.5" x14ac:dyDescent="0.35">
      <c r="A18" s="85" t="s">
        <v>66</v>
      </c>
      <c r="B18" s="95" t="s">
        <v>31</v>
      </c>
      <c r="C18" s="95"/>
      <c r="D18" s="95"/>
      <c r="E18" s="95"/>
      <c r="F18" s="95" t="s">
        <v>33</v>
      </c>
      <c r="G18" s="95"/>
      <c r="H18" s="88" t="s">
        <v>36</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row>
    <row r="19" spans="1:195" s="43" customFormat="1" ht="14.5" x14ac:dyDescent="0.35">
      <c r="A19" s="86" t="s">
        <v>37</v>
      </c>
      <c r="B19" s="96" t="s">
        <v>38</v>
      </c>
      <c r="C19" s="96" t="s">
        <v>39</v>
      </c>
      <c r="D19" s="96" t="s">
        <v>40</v>
      </c>
      <c r="E19" s="96" t="s">
        <v>41</v>
      </c>
      <c r="F19" s="96" t="s">
        <v>42</v>
      </c>
      <c r="G19" s="96" t="s">
        <v>43</v>
      </c>
      <c r="H19" s="89" t="s">
        <v>79</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row>
    <row r="20" spans="1:195" ht="14.25" customHeight="1" x14ac:dyDescent="0.35">
      <c r="A20" s="4" t="s">
        <v>44</v>
      </c>
      <c r="B20" s="45"/>
      <c r="C20" s="45"/>
      <c r="D20" s="45"/>
      <c r="E20" s="45"/>
      <c r="F20" s="46"/>
      <c r="G20" s="46"/>
      <c r="H20" s="47"/>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row>
    <row r="21" spans="1:195" s="48" customFormat="1" ht="14.5" x14ac:dyDescent="0.35">
      <c r="A21" s="5" t="s">
        <v>67</v>
      </c>
      <c r="B21" s="97">
        <f>May!AZ6+June!AZ6+July!AZ6+August!AZ6+September!AZ6+April!AZ6</f>
        <v>3</v>
      </c>
      <c r="C21" s="97">
        <f>May!BA6+June!BA6+July!BA6+August!BA6+September!BA6+April!BA6</f>
        <v>1</v>
      </c>
      <c r="D21" s="97">
        <f>May!BB6+June!BB6+July!BB6+August!BB6+September!BB6+April!BB6</f>
        <v>3</v>
      </c>
      <c r="E21" s="97">
        <f>May!BC6+June!BC6+July!BC6+August!BC6+September!BC6+April!BC6</f>
        <v>0</v>
      </c>
      <c r="F21" s="97">
        <f>May!BD6+June!BD6+July!BD6+August!BD6+September!BD6+April!BD6</f>
        <v>0</v>
      </c>
      <c r="G21" s="97">
        <f>May!BE6+June!BE6+July!BE6+August!BE6+September!BE6+April!BE6</f>
        <v>0</v>
      </c>
      <c r="H21" s="90">
        <f>SUM(B21:G21)</f>
        <v>7</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row>
    <row r="22" spans="1:195" s="48" customFormat="1" ht="14.5" x14ac:dyDescent="0.35">
      <c r="A22" s="5" t="s">
        <v>51</v>
      </c>
      <c r="B22" s="97">
        <f>May!AZ7+June!AZ7+July!AZ7+August!AZ7+September!AZ7+April!AZ7</f>
        <v>2</v>
      </c>
      <c r="C22" s="97">
        <f>May!BA7+June!BA7+July!BA7+August!BA7+September!BA7+April!BA7</f>
        <v>5</v>
      </c>
      <c r="D22" s="97">
        <f>May!BB7+June!BB7+July!BB7+August!BB7+September!BB7+April!BB7</f>
        <v>0</v>
      </c>
      <c r="E22" s="97">
        <f>May!BC7+June!BC7+July!BC7+August!BC7+September!BC7+April!BC7</f>
        <v>0</v>
      </c>
      <c r="F22" s="97">
        <f>May!BD7+June!BD7+July!BD7+August!BD7+September!BD7+April!BD7</f>
        <v>0</v>
      </c>
      <c r="G22" s="97">
        <f>May!BE7+June!BE7+July!BE7+August!BE7+September!BE7+April!BE7</f>
        <v>0</v>
      </c>
      <c r="H22" s="90">
        <f>SUM(B22:G22)</f>
        <v>7</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row>
    <row r="23" spans="1:195" ht="33" customHeight="1" x14ac:dyDescent="0.35">
      <c r="A23" s="5" t="s">
        <v>9</v>
      </c>
      <c r="B23" s="97">
        <f>May!AZ8+June!AZ8+July!AZ8+August!AZ8+September!AZ8+April!AZ8</f>
        <v>1</v>
      </c>
      <c r="C23" s="97">
        <f>May!BA8+June!BA8+July!BA8+August!BA8+September!BA8+April!BA8</f>
        <v>4</v>
      </c>
      <c r="D23" s="97">
        <f>May!BB8+June!BB8+July!BB8+August!BB8+September!BB8+April!BB8</f>
        <v>2</v>
      </c>
      <c r="E23" s="97">
        <f>May!BC8+June!BC8+July!BC8+August!BC8+September!BC8+April!BC8</f>
        <v>0</v>
      </c>
      <c r="F23" s="97">
        <f>May!BD8+June!BD8+July!BD8+August!BD8+September!BD8+April!BD8</f>
        <v>0</v>
      </c>
      <c r="G23" s="97">
        <f>May!BE8+June!BE8+July!BE8+August!BE8+September!BE8+April!BE8</f>
        <v>0</v>
      </c>
      <c r="H23" s="90">
        <f>SUM(B23:G23)</f>
        <v>7</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row>
    <row r="24" spans="1:195" ht="14.5" x14ac:dyDescent="0.35">
      <c r="A24" s="4" t="s">
        <v>10</v>
      </c>
      <c r="B24" s="45"/>
      <c r="C24" s="45"/>
      <c r="D24" s="45"/>
      <c r="E24" s="45"/>
      <c r="F24" s="46"/>
      <c r="G24" s="46"/>
      <c r="H24" s="47"/>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row>
    <row r="25" spans="1:195" customFormat="1" ht="14.5" x14ac:dyDescent="0.35">
      <c r="A25" s="9" t="s">
        <v>53</v>
      </c>
      <c r="B25" s="97">
        <f>May!AZ10+June!AZ10+July!AZ10+August!AZ10+September!AZ10+April!AZ10</f>
        <v>6</v>
      </c>
      <c r="C25" s="97">
        <f>May!BA10+June!BA10+July!BA10+August!BA10+September!BA10+April!BA10</f>
        <v>1</v>
      </c>
      <c r="D25" s="97">
        <f>May!BB10+June!BB10+July!BB10+August!BB10+September!BB10+April!BB10</f>
        <v>0</v>
      </c>
      <c r="E25" s="97">
        <f>May!BC10+June!BC10+July!BC10+August!BC10+September!BC10+April!BC10</f>
        <v>0</v>
      </c>
      <c r="F25" s="97">
        <f>May!BD10+June!BD10+July!BD10+August!BD10+September!BD10+April!BD10</f>
        <v>0</v>
      </c>
      <c r="G25" s="97">
        <f>May!BE10+June!BE10+July!BE10+August!BE10+September!BE10+April!BE10</f>
        <v>0</v>
      </c>
      <c r="H25" s="90">
        <f t="shared" ref="H25:H30" si="0">SUM(B25:G25)</f>
        <v>7</v>
      </c>
    </row>
    <row r="26" spans="1:195" customFormat="1" ht="14.5" x14ac:dyDescent="0.35">
      <c r="A26" s="9" t="s">
        <v>68</v>
      </c>
      <c r="B26" s="97">
        <f>May!AZ11+June!AZ11+July!AZ11+August!AZ11+September!AZ11+April!AZ11</f>
        <v>3</v>
      </c>
      <c r="C26" s="97">
        <f>May!BA11+June!BA11+July!BA11+August!BA11+September!BA11+April!BA11</f>
        <v>4</v>
      </c>
      <c r="D26" s="97">
        <f>May!BB11+June!BB11+July!BB11+August!BB11+September!BB11+April!BB11</f>
        <v>0</v>
      </c>
      <c r="E26" s="97">
        <f>May!BC11+June!BC11+July!BC11+August!BC11+September!BC11+April!BC11</f>
        <v>0</v>
      </c>
      <c r="F26" s="97">
        <f>May!BD11+June!BD11+July!BD11+August!BD11+September!BD11+April!BD11</f>
        <v>0</v>
      </c>
      <c r="G26" s="97">
        <f>May!BE11+June!BE11+July!BE11+August!BE11+September!BE11+April!BE11</f>
        <v>0</v>
      </c>
      <c r="H26" s="90">
        <f t="shared" si="0"/>
        <v>7</v>
      </c>
    </row>
    <row r="27" spans="1:195" customFormat="1" ht="26.5" x14ac:dyDescent="0.35">
      <c r="A27" s="9" t="s">
        <v>52</v>
      </c>
      <c r="B27" s="97">
        <f>May!AZ12+June!AZ12+July!AZ12+August!AZ12+September!AZ12+April!AZ12</f>
        <v>0</v>
      </c>
      <c r="C27" s="97">
        <f>May!BA12+June!BA12+July!BA12+August!BA12+September!BA12+April!BA12</f>
        <v>0</v>
      </c>
      <c r="D27" s="97">
        <f>May!BB12+June!BB12+July!BB12+August!BB12+September!BB12+April!BB12</f>
        <v>1</v>
      </c>
      <c r="E27" s="97">
        <f>May!BC12+June!BC12+July!BC12+August!BC12+September!BC12+April!BC12</f>
        <v>0</v>
      </c>
      <c r="F27" s="97">
        <f>May!BD12+June!BD12+July!BD12+August!BD12+September!BD12+April!BD12</f>
        <v>0</v>
      </c>
      <c r="G27" s="97">
        <f>May!BE12+June!BE12+July!BE12+August!BE12+September!BE12+April!BE12</f>
        <v>6</v>
      </c>
      <c r="H27" s="90">
        <f t="shared" si="0"/>
        <v>7</v>
      </c>
    </row>
    <row r="28" spans="1:195" customFormat="1" ht="26.5" x14ac:dyDescent="0.35">
      <c r="A28" s="9" t="s">
        <v>54</v>
      </c>
      <c r="B28" s="97">
        <f>May!AZ13+June!AZ13+July!AZ13+August!AZ13+September!AZ13+April!AZ13</f>
        <v>0</v>
      </c>
      <c r="C28" s="97">
        <f>May!BA13+June!BA13+July!BA13+August!BA13+September!BA13+April!BA13</f>
        <v>0</v>
      </c>
      <c r="D28" s="97">
        <f>May!BB13+June!BB13+July!BB13+August!BB13+September!BB13+April!BB13</f>
        <v>1</v>
      </c>
      <c r="E28" s="97">
        <f>May!BC13+June!BC13+July!BC13+August!BC13+September!BC13+April!BC13</f>
        <v>1</v>
      </c>
      <c r="F28" s="97">
        <f>May!BD13+June!BD13+July!BD13+August!BD13+September!BD13+April!BD13</f>
        <v>0</v>
      </c>
      <c r="G28" s="97">
        <f>May!BE13+June!BE13+July!BE13+August!BE13+September!BE13+April!BE13</f>
        <v>5</v>
      </c>
      <c r="H28" s="90">
        <f t="shared" si="0"/>
        <v>7</v>
      </c>
    </row>
    <row r="29" spans="1:195" customFormat="1" ht="14.5" x14ac:dyDescent="0.35">
      <c r="A29" s="9" t="s">
        <v>89</v>
      </c>
      <c r="B29" s="97">
        <f>May!AZ14+June!AZ14+July!AZ14+August!AZ14+September!AZ14+April!AZ14</f>
        <v>3</v>
      </c>
      <c r="C29" s="97">
        <f>May!BA14+June!BA14+July!BA14+August!BA14+September!BA14+April!BA14</f>
        <v>3</v>
      </c>
      <c r="D29" s="97">
        <f>May!BB14+June!BB14+July!BB14+August!BB14+September!BB14+April!BB14</f>
        <v>1</v>
      </c>
      <c r="E29" s="97">
        <f>May!BC14+June!BC14+July!BC14+August!BC14+September!BC14+April!BC14</f>
        <v>0</v>
      </c>
      <c r="F29" s="97">
        <f>May!BD14+June!BD14+July!BD14+August!BD14+September!BD14+April!BD14</f>
        <v>0</v>
      </c>
      <c r="G29" s="97">
        <f>May!BE14+June!BE14+July!BE14+August!BE14+September!BE14+April!BE14</f>
        <v>0</v>
      </c>
      <c r="H29" s="90">
        <f t="shared" si="0"/>
        <v>7</v>
      </c>
    </row>
    <row r="30" spans="1:195" s="49" customFormat="1" ht="26.5" x14ac:dyDescent="0.35">
      <c r="A30" s="9" t="s">
        <v>55</v>
      </c>
      <c r="B30" s="97">
        <f>May!AZ15+June!AZ15+July!AZ15+August!AZ15+September!AZ15+April!AZ15</f>
        <v>5</v>
      </c>
      <c r="C30" s="97">
        <f>May!BA15+June!BA15+July!BA15+August!BA15+September!BA15+April!BA15</f>
        <v>1</v>
      </c>
      <c r="D30" s="97">
        <f>May!BB15+June!BB15+July!BB15+August!BB15+September!BB15+April!BB15</f>
        <v>0</v>
      </c>
      <c r="E30" s="97">
        <f>May!BC15+June!BC15+July!BC15+August!BC15+September!BC15+April!BC15</f>
        <v>1</v>
      </c>
      <c r="F30" s="97">
        <f>May!BD15+June!BD15+July!BD15+August!BD15+September!BD15+April!BD15</f>
        <v>0</v>
      </c>
      <c r="G30" s="97">
        <f>May!BE15+June!BE15+July!BE15+August!BE15+September!BE15+April!BE15</f>
        <v>0</v>
      </c>
      <c r="H30" s="90">
        <f t="shared" si="0"/>
        <v>7</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row>
    <row r="31" spans="1:195" s="10" customFormat="1" ht="18" customHeight="1" thickBot="1" x14ac:dyDescent="0.4">
      <c r="A31" s="91" t="s">
        <v>11</v>
      </c>
      <c r="B31" s="92">
        <f t="shared" ref="B31:H31" si="1">SUM(B21:B30)</f>
        <v>23</v>
      </c>
      <c r="C31" s="92">
        <f t="shared" si="1"/>
        <v>19</v>
      </c>
      <c r="D31" s="92">
        <f t="shared" si="1"/>
        <v>8</v>
      </c>
      <c r="E31" s="92">
        <f t="shared" si="1"/>
        <v>2</v>
      </c>
      <c r="F31" s="92">
        <f t="shared" si="1"/>
        <v>0</v>
      </c>
      <c r="G31" s="92">
        <f t="shared" si="1"/>
        <v>11</v>
      </c>
      <c r="H31" s="92">
        <f t="shared" si="1"/>
        <v>63</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row>
    <row r="32" spans="1:195" ht="13" hidden="1" x14ac:dyDescent="0.3">
      <c r="A32" s="50" t="s">
        <v>11</v>
      </c>
      <c r="B32" s="51" t="e">
        <f>SUM(#REF!)</f>
        <v>#REF!</v>
      </c>
      <c r="C32" s="51" t="e">
        <f>SUM(#REF!)</f>
        <v>#REF!</v>
      </c>
      <c r="D32" s="51" t="e">
        <f>SUM(#REF!)</f>
        <v>#REF!</v>
      </c>
      <c r="E32" s="51" t="e">
        <f>SUM(#REF!)</f>
        <v>#REF!</v>
      </c>
      <c r="F32" s="51" t="e">
        <f>SUM(#REF!)</f>
        <v>#REF!</v>
      </c>
      <c r="G32" s="52" t="e">
        <f>SUM(#REF!)</f>
        <v>#REF!</v>
      </c>
      <c r="H32" s="53">
        <f t="shared" ref="H32:M32" si="2">SUM(B20:B30)</f>
        <v>23</v>
      </c>
      <c r="I32" s="53">
        <f t="shared" si="2"/>
        <v>19</v>
      </c>
      <c r="J32" s="53">
        <f t="shared" si="2"/>
        <v>8</v>
      </c>
      <c r="K32" s="53">
        <f t="shared" si="2"/>
        <v>2</v>
      </c>
      <c r="L32" s="53">
        <f t="shared" si="2"/>
        <v>0</v>
      </c>
      <c r="M32" s="54">
        <f t="shared" si="2"/>
        <v>11</v>
      </c>
    </row>
    <row r="33" spans="1:13" hidden="1" x14ac:dyDescent="0.25">
      <c r="A33" s="55"/>
      <c r="B33" s="56"/>
      <c r="C33" s="56"/>
      <c r="D33" s="57"/>
      <c r="E33" s="58"/>
      <c r="F33" s="59"/>
      <c r="G33" s="59"/>
      <c r="H33" s="34"/>
      <c r="I33" s="34"/>
    </row>
    <row r="34" spans="1:13" hidden="1" x14ac:dyDescent="0.25">
      <c r="A34" s="55"/>
      <c r="B34" s="56"/>
      <c r="C34" s="56"/>
      <c r="D34" s="57"/>
      <c r="E34" s="58"/>
      <c r="F34" s="59"/>
      <c r="G34" s="59"/>
      <c r="H34" s="34"/>
      <c r="I34" s="34"/>
    </row>
    <row r="35" spans="1:13" hidden="1" x14ac:dyDescent="0.25">
      <c r="A35" s="55"/>
      <c r="B35" s="56"/>
      <c r="C35" s="56"/>
      <c r="D35" s="57"/>
      <c r="E35" s="58"/>
      <c r="F35" s="59"/>
      <c r="G35" s="59"/>
      <c r="H35" s="34"/>
      <c r="I35" s="34"/>
    </row>
    <row r="37" spans="1:13" x14ac:dyDescent="0.25">
      <c r="A37" s="60"/>
      <c r="B37" s="56"/>
      <c r="C37" s="56"/>
      <c r="D37" s="57"/>
      <c r="E37" s="58"/>
      <c r="F37" s="59"/>
      <c r="G37" s="59"/>
      <c r="H37" s="34"/>
      <c r="I37" s="34"/>
    </row>
    <row r="38" spans="1:13" ht="13" x14ac:dyDescent="0.3">
      <c r="B38" s="61"/>
      <c r="C38" s="61"/>
      <c r="D38" s="62"/>
      <c r="E38" s="63"/>
      <c r="F38" s="64"/>
      <c r="G38" s="64"/>
      <c r="H38" s="38"/>
      <c r="I38" s="38"/>
      <c r="J38" s="65"/>
      <c r="K38" s="65"/>
      <c r="L38" s="65"/>
      <c r="M38" s="65"/>
    </row>
    <row r="39" spans="1:13" ht="13" x14ac:dyDescent="0.3">
      <c r="A39" s="65" t="s">
        <v>45</v>
      </c>
    </row>
    <row r="40" spans="1:13" ht="13" x14ac:dyDescent="0.3">
      <c r="A40" s="65" t="s">
        <v>46</v>
      </c>
    </row>
    <row r="42" spans="1:13" s="67" customFormat="1" ht="32.5" thickBot="1" x14ac:dyDescent="0.8">
      <c r="A42" s="66"/>
      <c r="B42" s="14"/>
      <c r="C42" s="14"/>
      <c r="D42" s="14"/>
      <c r="E42" s="14"/>
      <c r="F42" s="65"/>
      <c r="G42" s="65"/>
      <c r="H42" s="14"/>
      <c r="I42" s="14"/>
      <c r="J42" s="14"/>
      <c r="K42" s="14"/>
      <c r="L42" s="14"/>
      <c r="M42" s="14"/>
    </row>
    <row r="43" spans="1:13" s="67" customFormat="1" ht="18.5" thickBot="1" x14ac:dyDescent="0.45">
      <c r="A43" s="68" t="s">
        <v>47</v>
      </c>
      <c r="B43" s="14"/>
      <c r="C43" s="14"/>
      <c r="D43" s="14"/>
      <c r="E43" s="65"/>
      <c r="F43" s="14"/>
      <c r="G43" s="14"/>
      <c r="H43" s="14"/>
      <c r="I43" s="14"/>
      <c r="J43" s="14"/>
      <c r="K43" s="14"/>
      <c r="L43" s="14"/>
      <c r="M43" s="14"/>
    </row>
    <row r="44" spans="1:13" s="67" customFormat="1" ht="18.5" thickBot="1" x14ac:dyDescent="0.45">
      <c r="A44" s="68" t="s">
        <v>48</v>
      </c>
      <c r="B44" s="14"/>
      <c r="C44" s="14"/>
      <c r="D44" s="14"/>
      <c r="E44" s="14"/>
      <c r="F44" s="14"/>
      <c r="G44" s="14"/>
      <c r="H44" s="14"/>
      <c r="I44" s="14"/>
      <c r="J44" s="14"/>
      <c r="K44" s="14"/>
      <c r="L44" s="14"/>
      <c r="M44" s="14"/>
    </row>
    <row r="45" spans="1:13" ht="17.5" x14ac:dyDescent="0.35">
      <c r="B45" s="69"/>
      <c r="C45" s="70"/>
      <c r="D45" s="67"/>
      <c r="E45" s="5"/>
      <c r="F45" s="70"/>
      <c r="G45" s="70"/>
      <c r="H45" s="70"/>
      <c r="I45" s="67"/>
      <c r="J45" s="67"/>
      <c r="K45" s="67"/>
      <c r="L45" s="67"/>
      <c r="M45" s="67"/>
    </row>
    <row r="46" spans="1:13" ht="17.5" x14ac:dyDescent="0.35">
      <c r="B46" s="69"/>
      <c r="C46" s="70"/>
      <c r="D46" s="67"/>
      <c r="E46" s="5"/>
      <c r="F46" s="70"/>
      <c r="G46" s="70"/>
      <c r="H46" s="70"/>
      <c r="I46" s="67"/>
      <c r="J46" s="67"/>
      <c r="K46" s="67"/>
      <c r="L46" s="67"/>
      <c r="M46" s="67"/>
    </row>
    <row r="47" spans="1:13" ht="17.5" x14ac:dyDescent="0.35">
      <c r="B47" s="71"/>
      <c r="C47" s="70"/>
      <c r="D47" s="67"/>
      <c r="E47" s="5"/>
      <c r="F47" s="70"/>
      <c r="G47" s="70"/>
      <c r="H47" s="70"/>
      <c r="I47" s="67"/>
      <c r="J47" s="67"/>
      <c r="K47" s="67"/>
      <c r="L47" s="67"/>
      <c r="M47" s="67"/>
    </row>
  </sheetData>
  <mergeCells count="4">
    <mergeCell ref="A1:H1"/>
    <mergeCell ref="A2:H2"/>
    <mergeCell ref="A3:H3"/>
    <mergeCell ref="A4:H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M47"/>
  <sheetViews>
    <sheetView zoomScale="75" zoomScaleNormal="75" workbookViewId="0">
      <selection activeCell="G31" sqref="G31"/>
    </sheetView>
  </sheetViews>
  <sheetFormatPr defaultRowHeight="12.5" x14ac:dyDescent="0.25"/>
  <cols>
    <col min="1" max="1" width="59.36328125" style="14" customWidth="1"/>
    <col min="2" max="2" width="16.54296875" style="14" customWidth="1"/>
    <col min="3" max="3" width="13.36328125" style="14" customWidth="1"/>
    <col min="4" max="4" width="12.90625" style="14" customWidth="1"/>
    <col min="5" max="6" width="12.6328125" style="14" customWidth="1"/>
    <col min="7" max="7" width="15.6328125" style="14" bestFit="1" customWidth="1"/>
    <col min="8" max="8" width="30" style="14" customWidth="1"/>
    <col min="9" max="13" width="12.6328125" style="14" customWidth="1"/>
    <col min="14" max="256" width="9.08984375" style="14"/>
    <col min="257" max="257" width="59.36328125" style="14" customWidth="1"/>
    <col min="258" max="258" width="12.6328125" style="14" customWidth="1"/>
    <col min="259" max="259" width="13.36328125" style="14" customWidth="1"/>
    <col min="260" max="260" width="12.90625" style="14" customWidth="1"/>
    <col min="261" max="263" width="12.6328125" style="14" customWidth="1"/>
    <col min="264" max="264" width="30" style="14" customWidth="1"/>
    <col min="265" max="269" width="12.6328125" style="14" customWidth="1"/>
    <col min="270" max="512" width="9.08984375" style="14"/>
    <col min="513" max="513" width="59.36328125" style="14" customWidth="1"/>
    <col min="514" max="514" width="12.6328125" style="14" customWidth="1"/>
    <col min="515" max="515" width="13.36328125" style="14" customWidth="1"/>
    <col min="516" max="516" width="12.90625" style="14" customWidth="1"/>
    <col min="517" max="519" width="12.6328125" style="14" customWidth="1"/>
    <col min="520" max="520" width="30" style="14" customWidth="1"/>
    <col min="521" max="525" width="12.6328125" style="14" customWidth="1"/>
    <col min="526" max="768" width="9.08984375" style="14"/>
    <col min="769" max="769" width="59.36328125" style="14" customWidth="1"/>
    <col min="770" max="770" width="12.6328125" style="14" customWidth="1"/>
    <col min="771" max="771" width="13.36328125" style="14" customWidth="1"/>
    <col min="772" max="772" width="12.90625" style="14" customWidth="1"/>
    <col min="773" max="775" width="12.6328125" style="14" customWidth="1"/>
    <col min="776" max="776" width="30" style="14" customWidth="1"/>
    <col min="777" max="781" width="12.6328125" style="14" customWidth="1"/>
    <col min="782" max="1024" width="9.08984375" style="14"/>
    <col min="1025" max="1025" width="59.36328125" style="14" customWidth="1"/>
    <col min="1026" max="1026" width="12.6328125" style="14" customWidth="1"/>
    <col min="1027" max="1027" width="13.36328125" style="14" customWidth="1"/>
    <col min="1028" max="1028" width="12.90625" style="14" customWidth="1"/>
    <col min="1029" max="1031" width="12.6328125" style="14" customWidth="1"/>
    <col min="1032" max="1032" width="30" style="14" customWidth="1"/>
    <col min="1033" max="1037" width="12.6328125" style="14" customWidth="1"/>
    <col min="1038" max="1280" width="9.08984375" style="14"/>
    <col min="1281" max="1281" width="59.36328125" style="14" customWidth="1"/>
    <col min="1282" max="1282" width="12.6328125" style="14" customWidth="1"/>
    <col min="1283" max="1283" width="13.36328125" style="14" customWidth="1"/>
    <col min="1284" max="1284" width="12.90625" style="14" customWidth="1"/>
    <col min="1285" max="1287" width="12.6328125" style="14" customWidth="1"/>
    <col min="1288" max="1288" width="30" style="14" customWidth="1"/>
    <col min="1289" max="1293" width="12.6328125" style="14" customWidth="1"/>
    <col min="1294" max="1536" width="9.08984375" style="14"/>
    <col min="1537" max="1537" width="59.36328125" style="14" customWidth="1"/>
    <col min="1538" max="1538" width="12.6328125" style="14" customWidth="1"/>
    <col min="1539" max="1539" width="13.36328125" style="14" customWidth="1"/>
    <col min="1540" max="1540" width="12.90625" style="14" customWidth="1"/>
    <col min="1541" max="1543" width="12.6328125" style="14" customWidth="1"/>
    <col min="1544" max="1544" width="30" style="14" customWidth="1"/>
    <col min="1545" max="1549" width="12.6328125" style="14" customWidth="1"/>
    <col min="1550" max="1792" width="9.08984375" style="14"/>
    <col min="1793" max="1793" width="59.36328125" style="14" customWidth="1"/>
    <col min="1794" max="1794" width="12.6328125" style="14" customWidth="1"/>
    <col min="1795" max="1795" width="13.36328125" style="14" customWidth="1"/>
    <col min="1796" max="1796" width="12.90625" style="14" customWidth="1"/>
    <col min="1797" max="1799" width="12.6328125" style="14" customWidth="1"/>
    <col min="1800" max="1800" width="30" style="14" customWidth="1"/>
    <col min="1801" max="1805" width="12.6328125" style="14" customWidth="1"/>
    <col min="1806" max="2048" width="9.08984375" style="14"/>
    <col min="2049" max="2049" width="59.36328125" style="14" customWidth="1"/>
    <col min="2050" max="2050" width="12.6328125" style="14" customWidth="1"/>
    <col min="2051" max="2051" width="13.36328125" style="14" customWidth="1"/>
    <col min="2052" max="2052" width="12.90625" style="14" customWidth="1"/>
    <col min="2053" max="2055" width="12.6328125" style="14" customWidth="1"/>
    <col min="2056" max="2056" width="30" style="14" customWidth="1"/>
    <col min="2057" max="2061" width="12.6328125" style="14" customWidth="1"/>
    <col min="2062" max="2304" width="9.08984375" style="14"/>
    <col min="2305" max="2305" width="59.36328125" style="14" customWidth="1"/>
    <col min="2306" max="2306" width="12.6328125" style="14" customWidth="1"/>
    <col min="2307" max="2307" width="13.36328125" style="14" customWidth="1"/>
    <col min="2308" max="2308" width="12.90625" style="14" customWidth="1"/>
    <col min="2309" max="2311" width="12.6328125" style="14" customWidth="1"/>
    <col min="2312" max="2312" width="30" style="14" customWidth="1"/>
    <col min="2313" max="2317" width="12.6328125" style="14" customWidth="1"/>
    <col min="2318" max="2560" width="9.08984375" style="14"/>
    <col min="2561" max="2561" width="59.36328125" style="14" customWidth="1"/>
    <col min="2562" max="2562" width="12.6328125" style="14" customWidth="1"/>
    <col min="2563" max="2563" width="13.36328125" style="14" customWidth="1"/>
    <col min="2564" max="2564" width="12.90625" style="14" customWidth="1"/>
    <col min="2565" max="2567" width="12.6328125" style="14" customWidth="1"/>
    <col min="2568" max="2568" width="30" style="14" customWidth="1"/>
    <col min="2569" max="2573" width="12.6328125" style="14" customWidth="1"/>
    <col min="2574" max="2816" width="9.08984375" style="14"/>
    <col min="2817" max="2817" width="59.36328125" style="14" customWidth="1"/>
    <col min="2818" max="2818" width="12.6328125" style="14" customWidth="1"/>
    <col min="2819" max="2819" width="13.36328125" style="14" customWidth="1"/>
    <col min="2820" max="2820" width="12.90625" style="14" customWidth="1"/>
    <col min="2821" max="2823" width="12.6328125" style="14" customWidth="1"/>
    <col min="2824" max="2824" width="30" style="14" customWidth="1"/>
    <col min="2825" max="2829" width="12.6328125" style="14" customWidth="1"/>
    <col min="2830" max="3072" width="9.08984375" style="14"/>
    <col min="3073" max="3073" width="59.36328125" style="14" customWidth="1"/>
    <col min="3074" max="3074" width="12.6328125" style="14" customWidth="1"/>
    <col min="3075" max="3075" width="13.36328125" style="14" customWidth="1"/>
    <col min="3076" max="3076" width="12.90625" style="14" customWidth="1"/>
    <col min="3077" max="3079" width="12.6328125" style="14" customWidth="1"/>
    <col min="3080" max="3080" width="30" style="14" customWidth="1"/>
    <col min="3081" max="3085" width="12.6328125" style="14" customWidth="1"/>
    <col min="3086" max="3328" width="9.08984375" style="14"/>
    <col min="3329" max="3329" width="59.36328125" style="14" customWidth="1"/>
    <col min="3330" max="3330" width="12.6328125" style="14" customWidth="1"/>
    <col min="3331" max="3331" width="13.36328125" style="14" customWidth="1"/>
    <col min="3332" max="3332" width="12.90625" style="14" customWidth="1"/>
    <col min="3333" max="3335" width="12.6328125" style="14" customWidth="1"/>
    <col min="3336" max="3336" width="30" style="14" customWidth="1"/>
    <col min="3337" max="3341" width="12.6328125" style="14" customWidth="1"/>
    <col min="3342" max="3584" width="9.08984375" style="14"/>
    <col min="3585" max="3585" width="59.36328125" style="14" customWidth="1"/>
    <col min="3586" max="3586" width="12.6328125" style="14" customWidth="1"/>
    <col min="3587" max="3587" width="13.36328125" style="14" customWidth="1"/>
    <col min="3588" max="3588" width="12.90625" style="14" customWidth="1"/>
    <col min="3589" max="3591" width="12.6328125" style="14" customWidth="1"/>
    <col min="3592" max="3592" width="30" style="14" customWidth="1"/>
    <col min="3593" max="3597" width="12.6328125" style="14" customWidth="1"/>
    <col min="3598" max="3840" width="9.08984375" style="14"/>
    <col min="3841" max="3841" width="59.36328125" style="14" customWidth="1"/>
    <col min="3842" max="3842" width="12.6328125" style="14" customWidth="1"/>
    <col min="3843" max="3843" width="13.36328125" style="14" customWidth="1"/>
    <col min="3844" max="3844" width="12.90625" style="14" customWidth="1"/>
    <col min="3845" max="3847" width="12.6328125" style="14" customWidth="1"/>
    <col min="3848" max="3848" width="30" style="14" customWidth="1"/>
    <col min="3849" max="3853" width="12.6328125" style="14" customWidth="1"/>
    <col min="3854" max="4096" width="9.08984375" style="14"/>
    <col min="4097" max="4097" width="59.36328125" style="14" customWidth="1"/>
    <col min="4098" max="4098" width="12.6328125" style="14" customWidth="1"/>
    <col min="4099" max="4099" width="13.36328125" style="14" customWidth="1"/>
    <col min="4100" max="4100" width="12.90625" style="14" customWidth="1"/>
    <col min="4101" max="4103" width="12.6328125" style="14" customWidth="1"/>
    <col min="4104" max="4104" width="30" style="14" customWidth="1"/>
    <col min="4105" max="4109" width="12.6328125" style="14" customWidth="1"/>
    <col min="4110" max="4352" width="9.08984375" style="14"/>
    <col min="4353" max="4353" width="59.36328125" style="14" customWidth="1"/>
    <col min="4354" max="4354" width="12.6328125" style="14" customWidth="1"/>
    <col min="4355" max="4355" width="13.36328125" style="14" customWidth="1"/>
    <col min="4356" max="4356" width="12.90625" style="14" customWidth="1"/>
    <col min="4357" max="4359" width="12.6328125" style="14" customWidth="1"/>
    <col min="4360" max="4360" width="30" style="14" customWidth="1"/>
    <col min="4361" max="4365" width="12.6328125" style="14" customWidth="1"/>
    <col min="4366" max="4608" width="9.08984375" style="14"/>
    <col min="4609" max="4609" width="59.36328125" style="14" customWidth="1"/>
    <col min="4610" max="4610" width="12.6328125" style="14" customWidth="1"/>
    <col min="4611" max="4611" width="13.36328125" style="14" customWidth="1"/>
    <col min="4612" max="4612" width="12.90625" style="14" customWidth="1"/>
    <col min="4613" max="4615" width="12.6328125" style="14" customWidth="1"/>
    <col min="4616" max="4616" width="30" style="14" customWidth="1"/>
    <col min="4617" max="4621" width="12.6328125" style="14" customWidth="1"/>
    <col min="4622" max="4864" width="9.08984375" style="14"/>
    <col min="4865" max="4865" width="59.36328125" style="14" customWidth="1"/>
    <col min="4866" max="4866" width="12.6328125" style="14" customWidth="1"/>
    <col min="4867" max="4867" width="13.36328125" style="14" customWidth="1"/>
    <col min="4868" max="4868" width="12.90625" style="14" customWidth="1"/>
    <col min="4869" max="4871" width="12.6328125" style="14" customWidth="1"/>
    <col min="4872" max="4872" width="30" style="14" customWidth="1"/>
    <col min="4873" max="4877" width="12.6328125" style="14" customWidth="1"/>
    <col min="4878" max="5120" width="9.08984375" style="14"/>
    <col min="5121" max="5121" width="59.36328125" style="14" customWidth="1"/>
    <col min="5122" max="5122" width="12.6328125" style="14" customWidth="1"/>
    <col min="5123" max="5123" width="13.36328125" style="14" customWidth="1"/>
    <col min="5124" max="5124" width="12.90625" style="14" customWidth="1"/>
    <col min="5125" max="5127" width="12.6328125" style="14" customWidth="1"/>
    <col min="5128" max="5128" width="30" style="14" customWidth="1"/>
    <col min="5129" max="5133" width="12.6328125" style="14" customWidth="1"/>
    <col min="5134" max="5376" width="9.08984375" style="14"/>
    <col min="5377" max="5377" width="59.36328125" style="14" customWidth="1"/>
    <col min="5378" max="5378" width="12.6328125" style="14" customWidth="1"/>
    <col min="5379" max="5379" width="13.36328125" style="14" customWidth="1"/>
    <col min="5380" max="5380" width="12.90625" style="14" customWidth="1"/>
    <col min="5381" max="5383" width="12.6328125" style="14" customWidth="1"/>
    <col min="5384" max="5384" width="30" style="14" customWidth="1"/>
    <col min="5385" max="5389" width="12.6328125" style="14" customWidth="1"/>
    <col min="5390" max="5632" width="9.08984375" style="14"/>
    <col min="5633" max="5633" width="59.36328125" style="14" customWidth="1"/>
    <col min="5634" max="5634" width="12.6328125" style="14" customWidth="1"/>
    <col min="5635" max="5635" width="13.36328125" style="14" customWidth="1"/>
    <col min="5636" max="5636" width="12.90625" style="14" customWidth="1"/>
    <col min="5637" max="5639" width="12.6328125" style="14" customWidth="1"/>
    <col min="5640" max="5640" width="30" style="14" customWidth="1"/>
    <col min="5641" max="5645" width="12.6328125" style="14" customWidth="1"/>
    <col min="5646" max="5888" width="9.08984375" style="14"/>
    <col min="5889" max="5889" width="59.36328125" style="14" customWidth="1"/>
    <col min="5890" max="5890" width="12.6328125" style="14" customWidth="1"/>
    <col min="5891" max="5891" width="13.36328125" style="14" customWidth="1"/>
    <col min="5892" max="5892" width="12.90625" style="14" customWidth="1"/>
    <col min="5893" max="5895" width="12.6328125" style="14" customWidth="1"/>
    <col min="5896" max="5896" width="30" style="14" customWidth="1"/>
    <col min="5897" max="5901" width="12.6328125" style="14" customWidth="1"/>
    <col min="5902" max="6144" width="9.08984375" style="14"/>
    <col min="6145" max="6145" width="59.36328125" style="14" customWidth="1"/>
    <col min="6146" max="6146" width="12.6328125" style="14" customWidth="1"/>
    <col min="6147" max="6147" width="13.36328125" style="14" customWidth="1"/>
    <col min="6148" max="6148" width="12.90625" style="14" customWidth="1"/>
    <col min="6149" max="6151" width="12.6328125" style="14" customWidth="1"/>
    <col min="6152" max="6152" width="30" style="14" customWidth="1"/>
    <col min="6153" max="6157" width="12.6328125" style="14" customWidth="1"/>
    <col min="6158" max="6400" width="9.08984375" style="14"/>
    <col min="6401" max="6401" width="59.36328125" style="14" customWidth="1"/>
    <col min="6402" max="6402" width="12.6328125" style="14" customWidth="1"/>
    <col min="6403" max="6403" width="13.36328125" style="14" customWidth="1"/>
    <col min="6404" max="6404" width="12.90625" style="14" customWidth="1"/>
    <col min="6405" max="6407" width="12.6328125" style="14" customWidth="1"/>
    <col min="6408" max="6408" width="30" style="14" customWidth="1"/>
    <col min="6409" max="6413" width="12.6328125" style="14" customWidth="1"/>
    <col min="6414" max="6656" width="9.08984375" style="14"/>
    <col min="6657" max="6657" width="59.36328125" style="14" customWidth="1"/>
    <col min="6658" max="6658" width="12.6328125" style="14" customWidth="1"/>
    <col min="6659" max="6659" width="13.36328125" style="14" customWidth="1"/>
    <col min="6660" max="6660" width="12.90625" style="14" customWidth="1"/>
    <col min="6661" max="6663" width="12.6328125" style="14" customWidth="1"/>
    <col min="6664" max="6664" width="30" style="14" customWidth="1"/>
    <col min="6665" max="6669" width="12.6328125" style="14" customWidth="1"/>
    <col min="6670" max="6912" width="9.08984375" style="14"/>
    <col min="6913" max="6913" width="59.36328125" style="14" customWidth="1"/>
    <col min="6914" max="6914" width="12.6328125" style="14" customWidth="1"/>
    <col min="6915" max="6915" width="13.36328125" style="14" customWidth="1"/>
    <col min="6916" max="6916" width="12.90625" style="14" customWidth="1"/>
    <col min="6917" max="6919" width="12.6328125" style="14" customWidth="1"/>
    <col min="6920" max="6920" width="30" style="14" customWidth="1"/>
    <col min="6921" max="6925" width="12.6328125" style="14" customWidth="1"/>
    <col min="6926" max="7168" width="9.08984375" style="14"/>
    <col min="7169" max="7169" width="59.36328125" style="14" customWidth="1"/>
    <col min="7170" max="7170" width="12.6328125" style="14" customWidth="1"/>
    <col min="7171" max="7171" width="13.36328125" style="14" customWidth="1"/>
    <col min="7172" max="7172" width="12.90625" style="14" customWidth="1"/>
    <col min="7173" max="7175" width="12.6328125" style="14" customWidth="1"/>
    <col min="7176" max="7176" width="30" style="14" customWidth="1"/>
    <col min="7177" max="7181" width="12.6328125" style="14" customWidth="1"/>
    <col min="7182" max="7424" width="9.08984375" style="14"/>
    <col min="7425" max="7425" width="59.36328125" style="14" customWidth="1"/>
    <col min="7426" max="7426" width="12.6328125" style="14" customWidth="1"/>
    <col min="7427" max="7427" width="13.36328125" style="14" customWidth="1"/>
    <col min="7428" max="7428" width="12.90625" style="14" customWidth="1"/>
    <col min="7429" max="7431" width="12.6328125" style="14" customWidth="1"/>
    <col min="7432" max="7432" width="30" style="14" customWidth="1"/>
    <col min="7433" max="7437" width="12.6328125" style="14" customWidth="1"/>
    <col min="7438" max="7680" width="9.08984375" style="14"/>
    <col min="7681" max="7681" width="59.36328125" style="14" customWidth="1"/>
    <col min="7682" max="7682" width="12.6328125" style="14" customWidth="1"/>
    <col min="7683" max="7683" width="13.36328125" style="14" customWidth="1"/>
    <col min="7684" max="7684" width="12.90625" style="14" customWidth="1"/>
    <col min="7685" max="7687" width="12.6328125" style="14" customWidth="1"/>
    <col min="7688" max="7688" width="30" style="14" customWidth="1"/>
    <col min="7689" max="7693" width="12.6328125" style="14" customWidth="1"/>
    <col min="7694" max="7936" width="9.08984375" style="14"/>
    <col min="7937" max="7937" width="59.36328125" style="14" customWidth="1"/>
    <col min="7938" max="7938" width="12.6328125" style="14" customWidth="1"/>
    <col min="7939" max="7939" width="13.36328125" style="14" customWidth="1"/>
    <col min="7940" max="7940" width="12.90625" style="14" customWidth="1"/>
    <col min="7941" max="7943" width="12.6328125" style="14" customWidth="1"/>
    <col min="7944" max="7944" width="30" style="14" customWidth="1"/>
    <col min="7945" max="7949" width="12.6328125" style="14" customWidth="1"/>
    <col min="7950" max="8192" width="9.08984375" style="14"/>
    <col min="8193" max="8193" width="59.36328125" style="14" customWidth="1"/>
    <col min="8194" max="8194" width="12.6328125" style="14" customWidth="1"/>
    <col min="8195" max="8195" width="13.36328125" style="14" customWidth="1"/>
    <col min="8196" max="8196" width="12.90625" style="14" customWidth="1"/>
    <col min="8197" max="8199" width="12.6328125" style="14" customWidth="1"/>
    <col min="8200" max="8200" width="30" style="14" customWidth="1"/>
    <col min="8201" max="8205" width="12.6328125" style="14" customWidth="1"/>
    <col min="8206" max="8448" width="9.08984375" style="14"/>
    <col min="8449" max="8449" width="59.36328125" style="14" customWidth="1"/>
    <col min="8450" max="8450" width="12.6328125" style="14" customWidth="1"/>
    <col min="8451" max="8451" width="13.36328125" style="14" customWidth="1"/>
    <col min="8452" max="8452" width="12.90625" style="14" customWidth="1"/>
    <col min="8453" max="8455" width="12.6328125" style="14" customWidth="1"/>
    <col min="8456" max="8456" width="30" style="14" customWidth="1"/>
    <col min="8457" max="8461" width="12.6328125" style="14" customWidth="1"/>
    <col min="8462" max="8704" width="9.08984375" style="14"/>
    <col min="8705" max="8705" width="59.36328125" style="14" customWidth="1"/>
    <col min="8706" max="8706" width="12.6328125" style="14" customWidth="1"/>
    <col min="8707" max="8707" width="13.36328125" style="14" customWidth="1"/>
    <col min="8708" max="8708" width="12.90625" style="14" customWidth="1"/>
    <col min="8709" max="8711" width="12.6328125" style="14" customWidth="1"/>
    <col min="8712" max="8712" width="30" style="14" customWidth="1"/>
    <col min="8713" max="8717" width="12.6328125" style="14" customWidth="1"/>
    <col min="8718" max="8960" width="9.08984375" style="14"/>
    <col min="8961" max="8961" width="59.36328125" style="14" customWidth="1"/>
    <col min="8962" max="8962" width="12.6328125" style="14" customWidth="1"/>
    <col min="8963" max="8963" width="13.36328125" style="14" customWidth="1"/>
    <col min="8964" max="8964" width="12.90625" style="14" customWidth="1"/>
    <col min="8965" max="8967" width="12.6328125" style="14" customWidth="1"/>
    <col min="8968" max="8968" width="30" style="14" customWidth="1"/>
    <col min="8969" max="8973" width="12.6328125" style="14" customWidth="1"/>
    <col min="8974" max="9216" width="9.08984375" style="14"/>
    <col min="9217" max="9217" width="59.36328125" style="14" customWidth="1"/>
    <col min="9218" max="9218" width="12.6328125" style="14" customWidth="1"/>
    <col min="9219" max="9219" width="13.36328125" style="14" customWidth="1"/>
    <col min="9220" max="9220" width="12.90625" style="14" customWidth="1"/>
    <col min="9221" max="9223" width="12.6328125" style="14" customWidth="1"/>
    <col min="9224" max="9224" width="30" style="14" customWidth="1"/>
    <col min="9225" max="9229" width="12.6328125" style="14" customWidth="1"/>
    <col min="9230" max="9472" width="9.08984375" style="14"/>
    <col min="9473" max="9473" width="59.36328125" style="14" customWidth="1"/>
    <col min="9474" max="9474" width="12.6328125" style="14" customWidth="1"/>
    <col min="9475" max="9475" width="13.36328125" style="14" customWidth="1"/>
    <col min="9476" max="9476" width="12.90625" style="14" customWidth="1"/>
    <col min="9477" max="9479" width="12.6328125" style="14" customWidth="1"/>
    <col min="9480" max="9480" width="30" style="14" customWidth="1"/>
    <col min="9481" max="9485" width="12.6328125" style="14" customWidth="1"/>
    <col min="9486" max="9728" width="9.08984375" style="14"/>
    <col min="9729" max="9729" width="59.36328125" style="14" customWidth="1"/>
    <col min="9730" max="9730" width="12.6328125" style="14" customWidth="1"/>
    <col min="9731" max="9731" width="13.36328125" style="14" customWidth="1"/>
    <col min="9732" max="9732" width="12.90625" style="14" customWidth="1"/>
    <col min="9733" max="9735" width="12.6328125" style="14" customWidth="1"/>
    <col min="9736" max="9736" width="30" style="14" customWidth="1"/>
    <col min="9737" max="9741" width="12.6328125" style="14" customWidth="1"/>
    <col min="9742" max="9984" width="9.08984375" style="14"/>
    <col min="9985" max="9985" width="59.36328125" style="14" customWidth="1"/>
    <col min="9986" max="9986" width="12.6328125" style="14" customWidth="1"/>
    <col min="9987" max="9987" width="13.36328125" style="14" customWidth="1"/>
    <col min="9988" max="9988" width="12.90625" style="14" customWidth="1"/>
    <col min="9989" max="9991" width="12.6328125" style="14" customWidth="1"/>
    <col min="9992" max="9992" width="30" style="14" customWidth="1"/>
    <col min="9993" max="9997" width="12.6328125" style="14" customWidth="1"/>
    <col min="9998" max="10240" width="9.08984375" style="14"/>
    <col min="10241" max="10241" width="59.36328125" style="14" customWidth="1"/>
    <col min="10242" max="10242" width="12.6328125" style="14" customWidth="1"/>
    <col min="10243" max="10243" width="13.36328125" style="14" customWidth="1"/>
    <col min="10244" max="10244" width="12.90625" style="14" customWidth="1"/>
    <col min="10245" max="10247" width="12.6328125" style="14" customWidth="1"/>
    <col min="10248" max="10248" width="30" style="14" customWidth="1"/>
    <col min="10249" max="10253" width="12.6328125" style="14" customWidth="1"/>
    <col min="10254" max="10496" width="9.08984375" style="14"/>
    <col min="10497" max="10497" width="59.36328125" style="14" customWidth="1"/>
    <col min="10498" max="10498" width="12.6328125" style="14" customWidth="1"/>
    <col min="10499" max="10499" width="13.36328125" style="14" customWidth="1"/>
    <col min="10500" max="10500" width="12.90625" style="14" customWidth="1"/>
    <col min="10501" max="10503" width="12.6328125" style="14" customWidth="1"/>
    <col min="10504" max="10504" width="30" style="14" customWidth="1"/>
    <col min="10505" max="10509" width="12.6328125" style="14" customWidth="1"/>
    <col min="10510" max="10752" width="9.08984375" style="14"/>
    <col min="10753" max="10753" width="59.36328125" style="14" customWidth="1"/>
    <col min="10754" max="10754" width="12.6328125" style="14" customWidth="1"/>
    <col min="10755" max="10755" width="13.36328125" style="14" customWidth="1"/>
    <col min="10756" max="10756" width="12.90625" style="14" customWidth="1"/>
    <col min="10757" max="10759" width="12.6328125" style="14" customWidth="1"/>
    <col min="10760" max="10760" width="30" style="14" customWidth="1"/>
    <col min="10761" max="10765" width="12.6328125" style="14" customWidth="1"/>
    <col min="10766" max="11008" width="9.08984375" style="14"/>
    <col min="11009" max="11009" width="59.36328125" style="14" customWidth="1"/>
    <col min="11010" max="11010" width="12.6328125" style="14" customWidth="1"/>
    <col min="11011" max="11011" width="13.36328125" style="14" customWidth="1"/>
    <col min="11012" max="11012" width="12.90625" style="14" customWidth="1"/>
    <col min="11013" max="11015" width="12.6328125" style="14" customWidth="1"/>
    <col min="11016" max="11016" width="30" style="14" customWidth="1"/>
    <col min="11017" max="11021" width="12.6328125" style="14" customWidth="1"/>
    <col min="11022" max="11264" width="9.08984375" style="14"/>
    <col min="11265" max="11265" width="59.36328125" style="14" customWidth="1"/>
    <col min="11266" max="11266" width="12.6328125" style="14" customWidth="1"/>
    <col min="11267" max="11267" width="13.36328125" style="14" customWidth="1"/>
    <col min="11268" max="11268" width="12.90625" style="14" customWidth="1"/>
    <col min="11269" max="11271" width="12.6328125" style="14" customWidth="1"/>
    <col min="11272" max="11272" width="30" style="14" customWidth="1"/>
    <col min="11273" max="11277" width="12.6328125" style="14" customWidth="1"/>
    <col min="11278" max="11520" width="9.08984375" style="14"/>
    <col min="11521" max="11521" width="59.36328125" style="14" customWidth="1"/>
    <col min="11522" max="11522" width="12.6328125" style="14" customWidth="1"/>
    <col min="11523" max="11523" width="13.36328125" style="14" customWidth="1"/>
    <col min="11524" max="11524" width="12.90625" style="14" customWidth="1"/>
    <col min="11525" max="11527" width="12.6328125" style="14" customWidth="1"/>
    <col min="11528" max="11528" width="30" style="14" customWidth="1"/>
    <col min="11529" max="11533" width="12.6328125" style="14" customWidth="1"/>
    <col min="11534" max="11776" width="9.08984375" style="14"/>
    <col min="11777" max="11777" width="59.36328125" style="14" customWidth="1"/>
    <col min="11778" max="11778" width="12.6328125" style="14" customWidth="1"/>
    <col min="11779" max="11779" width="13.36328125" style="14" customWidth="1"/>
    <col min="11780" max="11780" width="12.90625" style="14" customWidth="1"/>
    <col min="11781" max="11783" width="12.6328125" style="14" customWidth="1"/>
    <col min="11784" max="11784" width="30" style="14" customWidth="1"/>
    <col min="11785" max="11789" width="12.6328125" style="14" customWidth="1"/>
    <col min="11790" max="12032" width="9.08984375" style="14"/>
    <col min="12033" max="12033" width="59.36328125" style="14" customWidth="1"/>
    <col min="12034" max="12034" width="12.6328125" style="14" customWidth="1"/>
    <col min="12035" max="12035" width="13.36328125" style="14" customWidth="1"/>
    <col min="12036" max="12036" width="12.90625" style="14" customWidth="1"/>
    <col min="12037" max="12039" width="12.6328125" style="14" customWidth="1"/>
    <col min="12040" max="12040" width="30" style="14" customWidth="1"/>
    <col min="12041" max="12045" width="12.6328125" style="14" customWidth="1"/>
    <col min="12046" max="12288" width="9.08984375" style="14"/>
    <col min="12289" max="12289" width="59.36328125" style="14" customWidth="1"/>
    <col min="12290" max="12290" width="12.6328125" style="14" customWidth="1"/>
    <col min="12291" max="12291" width="13.36328125" style="14" customWidth="1"/>
    <col min="12292" max="12292" width="12.90625" style="14" customWidth="1"/>
    <col min="12293" max="12295" width="12.6328125" style="14" customWidth="1"/>
    <col min="12296" max="12296" width="30" style="14" customWidth="1"/>
    <col min="12297" max="12301" width="12.6328125" style="14" customWidth="1"/>
    <col min="12302" max="12544" width="9.08984375" style="14"/>
    <col min="12545" max="12545" width="59.36328125" style="14" customWidth="1"/>
    <col min="12546" max="12546" width="12.6328125" style="14" customWidth="1"/>
    <col min="12547" max="12547" width="13.36328125" style="14" customWidth="1"/>
    <col min="12548" max="12548" width="12.90625" style="14" customWidth="1"/>
    <col min="12549" max="12551" width="12.6328125" style="14" customWidth="1"/>
    <col min="12552" max="12552" width="30" style="14" customWidth="1"/>
    <col min="12553" max="12557" width="12.6328125" style="14" customWidth="1"/>
    <col min="12558" max="12800" width="9.08984375" style="14"/>
    <col min="12801" max="12801" width="59.36328125" style="14" customWidth="1"/>
    <col min="12802" max="12802" width="12.6328125" style="14" customWidth="1"/>
    <col min="12803" max="12803" width="13.36328125" style="14" customWidth="1"/>
    <col min="12804" max="12804" width="12.90625" style="14" customWidth="1"/>
    <col min="12805" max="12807" width="12.6328125" style="14" customWidth="1"/>
    <col min="12808" max="12808" width="30" style="14" customWidth="1"/>
    <col min="12809" max="12813" width="12.6328125" style="14" customWidth="1"/>
    <col min="12814" max="13056" width="9.08984375" style="14"/>
    <col min="13057" max="13057" width="59.36328125" style="14" customWidth="1"/>
    <col min="13058" max="13058" width="12.6328125" style="14" customWidth="1"/>
    <col min="13059" max="13059" width="13.36328125" style="14" customWidth="1"/>
    <col min="13060" max="13060" width="12.90625" style="14" customWidth="1"/>
    <col min="13061" max="13063" width="12.6328125" style="14" customWidth="1"/>
    <col min="13064" max="13064" width="30" style="14" customWidth="1"/>
    <col min="13065" max="13069" width="12.6328125" style="14" customWidth="1"/>
    <col min="13070" max="13312" width="9.08984375" style="14"/>
    <col min="13313" max="13313" width="59.36328125" style="14" customWidth="1"/>
    <col min="13314" max="13314" width="12.6328125" style="14" customWidth="1"/>
    <col min="13315" max="13315" width="13.36328125" style="14" customWidth="1"/>
    <col min="13316" max="13316" width="12.90625" style="14" customWidth="1"/>
    <col min="13317" max="13319" width="12.6328125" style="14" customWidth="1"/>
    <col min="13320" max="13320" width="30" style="14" customWidth="1"/>
    <col min="13321" max="13325" width="12.6328125" style="14" customWidth="1"/>
    <col min="13326" max="13568" width="9.08984375" style="14"/>
    <col min="13569" max="13569" width="59.36328125" style="14" customWidth="1"/>
    <col min="13570" max="13570" width="12.6328125" style="14" customWidth="1"/>
    <col min="13571" max="13571" width="13.36328125" style="14" customWidth="1"/>
    <col min="13572" max="13572" width="12.90625" style="14" customWidth="1"/>
    <col min="13573" max="13575" width="12.6328125" style="14" customWidth="1"/>
    <col min="13576" max="13576" width="30" style="14" customWidth="1"/>
    <col min="13577" max="13581" width="12.6328125" style="14" customWidth="1"/>
    <col min="13582" max="13824" width="9.08984375" style="14"/>
    <col min="13825" max="13825" width="59.36328125" style="14" customWidth="1"/>
    <col min="13826" max="13826" width="12.6328125" style="14" customWidth="1"/>
    <col min="13827" max="13827" width="13.36328125" style="14" customWidth="1"/>
    <col min="13828" max="13828" width="12.90625" style="14" customWidth="1"/>
    <col min="13829" max="13831" width="12.6328125" style="14" customWidth="1"/>
    <col min="13832" max="13832" width="30" style="14" customWidth="1"/>
    <col min="13833" max="13837" width="12.6328125" style="14" customWidth="1"/>
    <col min="13838" max="14080" width="9.08984375" style="14"/>
    <col min="14081" max="14081" width="59.36328125" style="14" customWidth="1"/>
    <col min="14082" max="14082" width="12.6328125" style="14" customWidth="1"/>
    <col min="14083" max="14083" width="13.36328125" style="14" customWidth="1"/>
    <col min="14084" max="14084" width="12.90625" style="14" customWidth="1"/>
    <col min="14085" max="14087" width="12.6328125" style="14" customWidth="1"/>
    <col min="14088" max="14088" width="30" style="14" customWidth="1"/>
    <col min="14089" max="14093" width="12.6328125" style="14" customWidth="1"/>
    <col min="14094" max="14336" width="9.08984375" style="14"/>
    <col min="14337" max="14337" width="59.36328125" style="14" customWidth="1"/>
    <col min="14338" max="14338" width="12.6328125" style="14" customWidth="1"/>
    <col min="14339" max="14339" width="13.36328125" style="14" customWidth="1"/>
    <col min="14340" max="14340" width="12.90625" style="14" customWidth="1"/>
    <col min="14341" max="14343" width="12.6328125" style="14" customWidth="1"/>
    <col min="14344" max="14344" width="30" style="14" customWidth="1"/>
    <col min="14345" max="14349" width="12.6328125" style="14" customWidth="1"/>
    <col min="14350" max="14592" width="9.08984375" style="14"/>
    <col min="14593" max="14593" width="59.36328125" style="14" customWidth="1"/>
    <col min="14594" max="14594" width="12.6328125" style="14" customWidth="1"/>
    <col min="14595" max="14595" width="13.36328125" style="14" customWidth="1"/>
    <col min="14596" max="14596" width="12.90625" style="14" customWidth="1"/>
    <col min="14597" max="14599" width="12.6328125" style="14" customWidth="1"/>
    <col min="14600" max="14600" width="30" style="14" customWidth="1"/>
    <col min="14601" max="14605" width="12.6328125" style="14" customWidth="1"/>
    <col min="14606" max="14848" width="9.08984375" style="14"/>
    <col min="14849" max="14849" width="59.36328125" style="14" customWidth="1"/>
    <col min="14850" max="14850" width="12.6328125" style="14" customWidth="1"/>
    <col min="14851" max="14851" width="13.36328125" style="14" customWidth="1"/>
    <col min="14852" max="14852" width="12.90625" style="14" customWidth="1"/>
    <col min="14853" max="14855" width="12.6328125" style="14" customWidth="1"/>
    <col min="14856" max="14856" width="30" style="14" customWidth="1"/>
    <col min="14857" max="14861" width="12.6328125" style="14" customWidth="1"/>
    <col min="14862" max="15104" width="9.08984375" style="14"/>
    <col min="15105" max="15105" width="59.36328125" style="14" customWidth="1"/>
    <col min="15106" max="15106" width="12.6328125" style="14" customWidth="1"/>
    <col min="15107" max="15107" width="13.36328125" style="14" customWidth="1"/>
    <col min="15108" max="15108" width="12.90625" style="14" customWidth="1"/>
    <col min="15109" max="15111" width="12.6328125" style="14" customWidth="1"/>
    <col min="15112" max="15112" width="30" style="14" customWidth="1"/>
    <col min="15113" max="15117" width="12.6328125" style="14" customWidth="1"/>
    <col min="15118" max="15360" width="9.08984375" style="14"/>
    <col min="15361" max="15361" width="59.36328125" style="14" customWidth="1"/>
    <col min="15362" max="15362" width="12.6328125" style="14" customWidth="1"/>
    <col min="15363" max="15363" width="13.36328125" style="14" customWidth="1"/>
    <col min="15364" max="15364" width="12.90625" style="14" customWidth="1"/>
    <col min="15365" max="15367" width="12.6328125" style="14" customWidth="1"/>
    <col min="15368" max="15368" width="30" style="14" customWidth="1"/>
    <col min="15369" max="15373" width="12.6328125" style="14" customWidth="1"/>
    <col min="15374" max="15616" width="9.08984375" style="14"/>
    <col min="15617" max="15617" width="59.36328125" style="14" customWidth="1"/>
    <col min="15618" max="15618" width="12.6328125" style="14" customWidth="1"/>
    <col min="15619" max="15619" width="13.36328125" style="14" customWidth="1"/>
    <col min="15620" max="15620" width="12.90625" style="14" customWidth="1"/>
    <col min="15621" max="15623" width="12.6328125" style="14" customWidth="1"/>
    <col min="15624" max="15624" width="30" style="14" customWidth="1"/>
    <col min="15625" max="15629" width="12.6328125" style="14" customWidth="1"/>
    <col min="15630" max="15872" width="9.08984375" style="14"/>
    <col min="15873" max="15873" width="59.36328125" style="14" customWidth="1"/>
    <col min="15874" max="15874" width="12.6328125" style="14" customWidth="1"/>
    <col min="15875" max="15875" width="13.36328125" style="14" customWidth="1"/>
    <col min="15876" max="15876" width="12.90625" style="14" customWidth="1"/>
    <col min="15877" max="15879" width="12.6328125" style="14" customWidth="1"/>
    <col min="15880" max="15880" width="30" style="14" customWidth="1"/>
    <col min="15881" max="15885" width="12.6328125" style="14" customWidth="1"/>
    <col min="15886" max="16128" width="9.08984375" style="14"/>
    <col min="16129" max="16129" width="59.36328125" style="14" customWidth="1"/>
    <col min="16130" max="16130" width="12.6328125" style="14" customWidth="1"/>
    <col min="16131" max="16131" width="13.36328125" style="14" customWidth="1"/>
    <col min="16132" max="16132" width="12.90625" style="14" customWidth="1"/>
    <col min="16133" max="16135" width="12.6328125" style="14" customWidth="1"/>
    <col min="16136" max="16136" width="30" style="14" customWidth="1"/>
    <col min="16137" max="16141" width="12.6328125" style="14" customWidth="1"/>
    <col min="16142" max="16384" width="9.08984375" style="14"/>
  </cols>
  <sheetData>
    <row r="1" spans="1:195" ht="13" x14ac:dyDescent="0.3">
      <c r="A1" s="110" t="s">
        <v>14</v>
      </c>
      <c r="B1" s="110"/>
      <c r="C1" s="110"/>
      <c r="D1" s="110"/>
      <c r="E1" s="110"/>
      <c r="F1" s="110"/>
      <c r="G1" s="110"/>
      <c r="H1" s="110"/>
    </row>
    <row r="2" spans="1:195" ht="13" x14ac:dyDescent="0.3">
      <c r="A2" s="108" t="s">
        <v>15</v>
      </c>
      <c r="B2" s="108"/>
      <c r="C2" s="108"/>
      <c r="D2" s="108"/>
      <c r="E2" s="108"/>
      <c r="F2" s="108"/>
      <c r="G2" s="108"/>
      <c r="H2" s="108"/>
    </row>
    <row r="3" spans="1:195" ht="13" x14ac:dyDescent="0.3">
      <c r="A3" s="108" t="s">
        <v>72</v>
      </c>
      <c r="B3" s="108"/>
      <c r="C3" s="108"/>
      <c r="D3" s="108"/>
      <c r="E3" s="108"/>
      <c r="F3" s="108"/>
      <c r="G3" s="108"/>
      <c r="H3" s="108"/>
    </row>
    <row r="4" spans="1:195" ht="13" x14ac:dyDescent="0.3">
      <c r="A4" s="109" t="s">
        <v>50</v>
      </c>
      <c r="B4" s="109"/>
      <c r="C4" s="109"/>
      <c r="D4" s="109"/>
      <c r="E4" s="109"/>
      <c r="F4" s="109"/>
      <c r="G4" s="109"/>
      <c r="H4" s="109"/>
    </row>
    <row r="6" spans="1:195" ht="13" x14ac:dyDescent="0.3">
      <c r="A6" s="15" t="s">
        <v>16</v>
      </c>
      <c r="B6" s="16" t="s">
        <v>17</v>
      </c>
      <c r="C6" s="17"/>
      <c r="D6" s="18"/>
      <c r="E6" s="19" t="s">
        <v>18</v>
      </c>
      <c r="F6" s="20"/>
      <c r="G6" s="20"/>
      <c r="H6" s="21" t="s">
        <v>96</v>
      </c>
    </row>
    <row r="7" spans="1:195" ht="13" x14ac:dyDescent="0.3">
      <c r="A7" s="22"/>
      <c r="B7" s="16" t="s">
        <v>19</v>
      </c>
      <c r="C7" s="17"/>
      <c r="D7" s="18"/>
      <c r="E7" s="26" t="s">
        <v>23</v>
      </c>
      <c r="G7" s="27" t="s">
        <v>24</v>
      </c>
      <c r="H7" s="28"/>
    </row>
    <row r="8" spans="1:195" ht="13" x14ac:dyDescent="0.3">
      <c r="A8" s="23"/>
      <c r="B8" s="16" t="s">
        <v>20</v>
      </c>
      <c r="C8" s="17"/>
      <c r="D8" s="18"/>
      <c r="E8" s="19" t="s">
        <v>27</v>
      </c>
      <c r="F8" s="17"/>
      <c r="G8" s="17"/>
      <c r="H8" s="21" t="s">
        <v>28</v>
      </c>
      <c r="I8" s="24"/>
    </row>
    <row r="9" spans="1:195" ht="13" x14ac:dyDescent="0.3">
      <c r="A9" s="25" t="s">
        <v>21</v>
      </c>
      <c r="B9" s="98" t="s">
        <v>22</v>
      </c>
      <c r="C9" s="17"/>
      <c r="D9" s="18"/>
    </row>
    <row r="10" spans="1:195" ht="13.5" thickBot="1" x14ac:dyDescent="0.35">
      <c r="A10" s="25" t="s">
        <v>25</v>
      </c>
      <c r="B10" s="29" t="s">
        <v>26</v>
      </c>
      <c r="C10" s="30"/>
      <c r="D10" s="18"/>
    </row>
    <row r="11" spans="1:195" ht="13.5" thickBot="1" x14ac:dyDescent="0.35">
      <c r="A11" s="31"/>
      <c r="B11" s="32"/>
      <c r="C11" s="33" t="s">
        <v>29</v>
      </c>
      <c r="D11" s="34"/>
      <c r="E11" s="34"/>
      <c r="F11" s="35"/>
    </row>
    <row r="12" spans="1:195" ht="13.5" thickBot="1" x14ac:dyDescent="0.35">
      <c r="A12" s="31" t="s">
        <v>90</v>
      </c>
      <c r="B12" s="32"/>
      <c r="C12" s="36">
        <f>SUM('October - March'!C12,'April - September'!C12)</f>
        <v>92</v>
      </c>
      <c r="D12" s="34"/>
      <c r="E12" s="34"/>
      <c r="F12" s="35"/>
    </row>
    <row r="13" spans="1:195" ht="15" thickBot="1" x14ac:dyDescent="0.4">
      <c r="A13" s="31" t="s">
        <v>91</v>
      </c>
      <c r="B13" s="32"/>
      <c r="C13" s="72">
        <f>SUM('October - March'!C13,'April - September'!C13)</f>
        <v>51</v>
      </c>
      <c r="D13" s="34"/>
      <c r="E13" s="34"/>
      <c r="F13" s="35"/>
    </row>
    <row r="14" spans="1:195" ht="13.5" thickBot="1" x14ac:dyDescent="0.35">
      <c r="A14" s="31" t="s">
        <v>92</v>
      </c>
      <c r="B14" s="37"/>
      <c r="C14" s="77">
        <f>SUM('October - March'!C14,'April - September'!C14)</f>
        <v>11</v>
      </c>
      <c r="D14" s="38"/>
      <c r="E14" s="38"/>
      <c r="F14" s="38"/>
    </row>
    <row r="15" spans="1:195" ht="8.25" customHeight="1" thickBot="1" x14ac:dyDescent="0.35">
      <c r="A15" s="39"/>
      <c r="B15" s="34"/>
      <c r="C15" s="40"/>
      <c r="D15" s="41"/>
      <c r="E15" s="40"/>
      <c r="F15" s="38"/>
      <c r="G15" s="38"/>
      <c r="H15" s="38"/>
    </row>
    <row r="16" spans="1:195" s="43" customFormat="1" ht="14.5" x14ac:dyDescent="0.35">
      <c r="A16" s="42"/>
      <c r="B16" s="93" t="s">
        <v>84</v>
      </c>
      <c r="C16" s="94"/>
      <c r="D16" s="94"/>
      <c r="E16" s="94"/>
      <c r="F16" s="94"/>
      <c r="G16" s="94"/>
      <c r="H16" s="87" t="s">
        <v>83</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row>
    <row r="17" spans="1:195" s="43" customFormat="1" ht="14.5" x14ac:dyDescent="0.35">
      <c r="A17" s="44"/>
      <c r="B17" s="95" t="s">
        <v>30</v>
      </c>
      <c r="C17" s="95" t="s">
        <v>31</v>
      </c>
      <c r="D17" s="95" t="s">
        <v>32</v>
      </c>
      <c r="E17" s="95" t="s">
        <v>33</v>
      </c>
      <c r="F17" s="95" t="s">
        <v>34</v>
      </c>
      <c r="G17" s="95" t="s">
        <v>80</v>
      </c>
      <c r="H17" s="88" t="s">
        <v>35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row>
    <row r="18" spans="1:195" s="43" customFormat="1" ht="14.5" x14ac:dyDescent="0.35">
      <c r="A18" s="85" t="s">
        <v>66</v>
      </c>
      <c r="B18" s="95" t="s">
        <v>31</v>
      </c>
      <c r="C18" s="95"/>
      <c r="D18" s="95"/>
      <c r="E18" s="95"/>
      <c r="F18" s="95" t="s">
        <v>33</v>
      </c>
      <c r="G18" s="95"/>
      <c r="H18" s="88" t="s">
        <v>36</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row>
    <row r="19" spans="1:195" s="43" customFormat="1" ht="14.5" x14ac:dyDescent="0.35">
      <c r="A19" s="86" t="s">
        <v>37</v>
      </c>
      <c r="B19" s="96" t="s">
        <v>38</v>
      </c>
      <c r="C19" s="96" t="s">
        <v>39</v>
      </c>
      <c r="D19" s="96" t="s">
        <v>40</v>
      </c>
      <c r="E19" s="96" t="s">
        <v>41</v>
      </c>
      <c r="F19" s="96" t="s">
        <v>42</v>
      </c>
      <c r="G19" s="96" t="s">
        <v>43</v>
      </c>
      <c r="H19" s="89" t="s">
        <v>79</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row>
    <row r="20" spans="1:195" ht="14.25" customHeight="1" x14ac:dyDescent="0.35">
      <c r="A20" s="4" t="s">
        <v>44</v>
      </c>
      <c r="B20" s="45"/>
      <c r="C20" s="45"/>
      <c r="D20" s="45"/>
      <c r="E20" s="45"/>
      <c r="F20" s="46"/>
      <c r="G20" s="46"/>
      <c r="H20" s="47"/>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row>
    <row r="21" spans="1:195" s="48" customFormat="1" ht="14.5" x14ac:dyDescent="0.35">
      <c r="A21" s="5" t="s">
        <v>67</v>
      </c>
      <c r="B21" s="97">
        <f>SUM('October - March'!B21,'April - September'!B21)</f>
        <v>3</v>
      </c>
      <c r="C21" s="97">
        <f>SUM('October - March'!C21,'April - September'!C21)</f>
        <v>3</v>
      </c>
      <c r="D21" s="97">
        <f>SUM('October - March'!D21,'April - September'!D21)</f>
        <v>5</v>
      </c>
      <c r="E21" s="97">
        <f>SUM('October - March'!E21,'April - September'!E21)</f>
        <v>0</v>
      </c>
      <c r="F21" s="97">
        <f>SUM('October - March'!F21,'April - September'!F21)</f>
        <v>0</v>
      </c>
      <c r="G21" s="97">
        <f>SUM('October - March'!G21,'April - September'!G21)</f>
        <v>0</v>
      </c>
      <c r="H21" s="90">
        <f>SUM(B21:G21)</f>
        <v>11</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row>
    <row r="22" spans="1:195" s="48" customFormat="1" ht="14.5" x14ac:dyDescent="0.35">
      <c r="A22" s="5" t="s">
        <v>51</v>
      </c>
      <c r="B22" s="97">
        <f>SUM('October - March'!B22,'April - September'!B22)</f>
        <v>3</v>
      </c>
      <c r="C22" s="97">
        <f>SUM('October - March'!C22,'April - September'!C22)</f>
        <v>7</v>
      </c>
      <c r="D22" s="97">
        <f>SUM('October - March'!D22,'April - September'!D22)</f>
        <v>1</v>
      </c>
      <c r="E22" s="97">
        <f>SUM('October - March'!E22,'April - September'!E22)</f>
        <v>0</v>
      </c>
      <c r="F22" s="97">
        <f>SUM('October - March'!F22,'April - September'!F22)</f>
        <v>0</v>
      </c>
      <c r="G22" s="97">
        <f>SUM('October - March'!G22,'April - September'!G22)</f>
        <v>0</v>
      </c>
      <c r="H22" s="90">
        <f>SUM(B22:G22)</f>
        <v>11</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row>
    <row r="23" spans="1:195" ht="33" customHeight="1" x14ac:dyDescent="0.35">
      <c r="A23" s="5" t="s">
        <v>9</v>
      </c>
      <c r="B23" s="97">
        <f>SUM('October - March'!B23,'April - September'!B23)</f>
        <v>2</v>
      </c>
      <c r="C23" s="97">
        <f>SUM('October - March'!C23,'April - September'!C23)</f>
        <v>6</v>
      </c>
      <c r="D23" s="97">
        <f>SUM('October - March'!D23,'April - September'!D23)</f>
        <v>3</v>
      </c>
      <c r="E23" s="97">
        <f>SUM('October - March'!E23,'April - September'!E23)</f>
        <v>0</v>
      </c>
      <c r="F23" s="97">
        <f>SUM('October - March'!F23,'April - September'!F23)</f>
        <v>0</v>
      </c>
      <c r="G23" s="97">
        <f>SUM('October - March'!G23,'April - September'!G23)</f>
        <v>0</v>
      </c>
      <c r="H23" s="90">
        <f>SUM(B23:G23)</f>
        <v>11</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row>
    <row r="24" spans="1:195" ht="14.5" x14ac:dyDescent="0.35">
      <c r="A24" s="4" t="s">
        <v>10</v>
      </c>
      <c r="B24" s="45"/>
      <c r="C24" s="45"/>
      <c r="D24" s="45"/>
      <c r="E24" s="45"/>
      <c r="F24" s="45"/>
      <c r="G24" s="45"/>
      <c r="H24" s="47"/>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row>
    <row r="25" spans="1:195" customFormat="1" ht="14.5" x14ac:dyDescent="0.35">
      <c r="A25" s="9" t="s">
        <v>53</v>
      </c>
      <c r="B25" s="97">
        <f>SUM('October - March'!B25,'April - September'!B25)</f>
        <v>7</v>
      </c>
      <c r="C25" s="97">
        <f>SUM('October - March'!C25,'April - September'!C25)</f>
        <v>4</v>
      </c>
      <c r="D25" s="97">
        <f>SUM('October - March'!D25,'April - September'!D25)</f>
        <v>0</v>
      </c>
      <c r="E25" s="97">
        <f>SUM('October - March'!E25,'April - September'!E25)</f>
        <v>0</v>
      </c>
      <c r="F25" s="97">
        <f>SUM('October - March'!F25,'April - September'!F25)</f>
        <v>0</v>
      </c>
      <c r="G25" s="97">
        <f>SUM('October - March'!G25,'April - September'!G25)</f>
        <v>0</v>
      </c>
      <c r="H25" s="90">
        <f t="shared" ref="H25:H30" si="0">SUM(B25:G25)</f>
        <v>11</v>
      </c>
    </row>
    <row r="26" spans="1:195" customFormat="1" ht="14.5" x14ac:dyDescent="0.35">
      <c r="A26" s="9" t="s">
        <v>68</v>
      </c>
      <c r="B26" s="97">
        <f>SUM('October - March'!B26,'April - September'!B26)</f>
        <v>4</v>
      </c>
      <c r="C26" s="97">
        <f>SUM('October - March'!C26,'April - September'!C26)</f>
        <v>5</v>
      </c>
      <c r="D26" s="97">
        <f>SUM('October - March'!D26,'April - September'!D26)</f>
        <v>2</v>
      </c>
      <c r="E26" s="97">
        <f>SUM('October - March'!E26,'April - September'!E26)</f>
        <v>0</v>
      </c>
      <c r="F26" s="97">
        <f>SUM('October - March'!F26,'April - September'!F26)</f>
        <v>0</v>
      </c>
      <c r="G26" s="97">
        <f>SUM('October - March'!G26,'April - September'!G26)</f>
        <v>0</v>
      </c>
      <c r="H26" s="90">
        <f t="shared" si="0"/>
        <v>11</v>
      </c>
    </row>
    <row r="27" spans="1:195" customFormat="1" ht="26.5" x14ac:dyDescent="0.35">
      <c r="A27" s="9" t="s">
        <v>52</v>
      </c>
      <c r="B27" s="97">
        <f>SUM('October - March'!B27,'April - September'!B27)</f>
        <v>0</v>
      </c>
      <c r="C27" s="97">
        <f>SUM('October - March'!C27,'April - September'!C27)</f>
        <v>2</v>
      </c>
      <c r="D27" s="97">
        <f>SUM('October - March'!D27,'April - September'!D27)</f>
        <v>1</v>
      </c>
      <c r="E27" s="97">
        <f>SUM('October - March'!E27,'April - September'!E27)</f>
        <v>0</v>
      </c>
      <c r="F27" s="97">
        <f>SUM('October - March'!F27,'April - September'!F27)</f>
        <v>0</v>
      </c>
      <c r="G27" s="97">
        <f>SUM('October - March'!G27,'April - September'!G27)</f>
        <v>8</v>
      </c>
      <c r="H27" s="90">
        <f t="shared" si="0"/>
        <v>11</v>
      </c>
    </row>
    <row r="28" spans="1:195" customFormat="1" ht="26.5" x14ac:dyDescent="0.35">
      <c r="A28" s="9" t="s">
        <v>54</v>
      </c>
      <c r="B28" s="97">
        <f>SUM('October - March'!B28,'April - September'!B28)</f>
        <v>0</v>
      </c>
      <c r="C28" s="97">
        <f>SUM('October - March'!C28,'April - September'!C28)</f>
        <v>0</v>
      </c>
      <c r="D28" s="97">
        <f>SUM('October - March'!D28,'April - September'!D28)</f>
        <v>2</v>
      </c>
      <c r="E28" s="97">
        <f>SUM('October - March'!E28,'April - September'!E28)</f>
        <v>3</v>
      </c>
      <c r="F28" s="97">
        <f>SUM('October - March'!F28,'April - September'!F28)</f>
        <v>1</v>
      </c>
      <c r="G28" s="97">
        <f>SUM('October - March'!G28,'April - September'!G28)</f>
        <v>5</v>
      </c>
      <c r="H28" s="90">
        <f t="shared" si="0"/>
        <v>11</v>
      </c>
    </row>
    <row r="29" spans="1:195" customFormat="1" ht="14.5" x14ac:dyDescent="0.35">
      <c r="A29" s="9" t="s">
        <v>89</v>
      </c>
      <c r="B29" s="97">
        <f>SUM('October - March'!B29,'April - September'!B29)</f>
        <v>3</v>
      </c>
      <c r="C29" s="97">
        <f>SUM('October - March'!C29,'April - September'!C29)</f>
        <v>5</v>
      </c>
      <c r="D29" s="97">
        <f>SUM('October - March'!D29,'April - September'!D29)</f>
        <v>3</v>
      </c>
      <c r="E29" s="97">
        <f>SUM('October - March'!E29,'April - September'!E29)</f>
        <v>0</v>
      </c>
      <c r="F29" s="97">
        <f>SUM('October - March'!F29,'April - September'!F29)</f>
        <v>0</v>
      </c>
      <c r="G29" s="97">
        <f>SUM('October - March'!G29,'April - September'!G29)</f>
        <v>0</v>
      </c>
      <c r="H29" s="90">
        <f t="shared" si="0"/>
        <v>11</v>
      </c>
    </row>
    <row r="30" spans="1:195" s="49" customFormat="1" ht="26.5" x14ac:dyDescent="0.35">
      <c r="A30" s="9" t="s">
        <v>55</v>
      </c>
      <c r="B30" s="97">
        <f>SUM('October - March'!B30,'April - September'!B30)</f>
        <v>6</v>
      </c>
      <c r="C30" s="97">
        <f>SUM('October - March'!C30,'April - September'!C30)</f>
        <v>2</v>
      </c>
      <c r="D30" s="97">
        <f>SUM('October - March'!D30,'April - September'!D30)</f>
        <v>2</v>
      </c>
      <c r="E30" s="97">
        <f>SUM('October - March'!E30,'April - September'!E30)</f>
        <v>1</v>
      </c>
      <c r="F30" s="97">
        <f>SUM('October - March'!F30,'April - September'!F30)</f>
        <v>0</v>
      </c>
      <c r="G30" s="97">
        <f>SUM('October - March'!G30,'April - September'!G30)</f>
        <v>0</v>
      </c>
      <c r="H30" s="90">
        <f t="shared" si="0"/>
        <v>11</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row>
    <row r="31" spans="1:195" s="10" customFormat="1" ht="18" customHeight="1" thickBot="1" x14ac:dyDescent="0.4">
      <c r="A31" s="91" t="s">
        <v>11</v>
      </c>
      <c r="B31" s="92">
        <f t="shared" ref="B31:H31" si="1">SUM(B21:B30)</f>
        <v>28</v>
      </c>
      <c r="C31" s="92">
        <f t="shared" si="1"/>
        <v>34</v>
      </c>
      <c r="D31" s="92">
        <f t="shared" si="1"/>
        <v>19</v>
      </c>
      <c r="E31" s="92">
        <f t="shared" si="1"/>
        <v>4</v>
      </c>
      <c r="F31" s="92">
        <f t="shared" si="1"/>
        <v>1</v>
      </c>
      <c r="G31" s="92">
        <f t="shared" si="1"/>
        <v>13</v>
      </c>
      <c r="H31" s="92">
        <f t="shared" si="1"/>
        <v>99</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row>
    <row r="32" spans="1:195" ht="13" hidden="1" x14ac:dyDescent="0.3">
      <c r="A32" s="50" t="s">
        <v>11</v>
      </c>
      <c r="B32" s="51" t="e">
        <f>SUM(#REF!)</f>
        <v>#REF!</v>
      </c>
      <c r="C32" s="51" t="e">
        <f>SUM(#REF!)</f>
        <v>#REF!</v>
      </c>
      <c r="D32" s="51" t="e">
        <f>SUM(#REF!)</f>
        <v>#REF!</v>
      </c>
      <c r="E32" s="51" t="e">
        <f>SUM(#REF!)</f>
        <v>#REF!</v>
      </c>
      <c r="F32" s="51" t="e">
        <f>SUM(#REF!)</f>
        <v>#REF!</v>
      </c>
      <c r="G32" s="52" t="e">
        <f>SUM(#REF!)</f>
        <v>#REF!</v>
      </c>
      <c r="H32" s="53">
        <f t="shared" ref="H32:M32" si="2">SUM(B20:B30)</f>
        <v>28</v>
      </c>
      <c r="I32" s="53">
        <f t="shared" si="2"/>
        <v>34</v>
      </c>
      <c r="J32" s="53">
        <f t="shared" si="2"/>
        <v>19</v>
      </c>
      <c r="K32" s="53">
        <f t="shared" si="2"/>
        <v>4</v>
      </c>
      <c r="L32" s="53">
        <f t="shared" si="2"/>
        <v>1</v>
      </c>
      <c r="M32" s="54">
        <f t="shared" si="2"/>
        <v>13</v>
      </c>
    </row>
    <row r="33" spans="1:13" hidden="1" x14ac:dyDescent="0.25">
      <c r="A33" s="55"/>
      <c r="B33" s="56"/>
      <c r="C33" s="56"/>
      <c r="D33" s="57"/>
      <c r="E33" s="58"/>
      <c r="F33" s="59"/>
      <c r="G33" s="59"/>
      <c r="H33" s="34"/>
      <c r="I33" s="34"/>
    </row>
    <row r="34" spans="1:13" hidden="1" x14ac:dyDescent="0.25">
      <c r="A34" s="55"/>
      <c r="B34" s="56"/>
      <c r="C34" s="56"/>
      <c r="D34" s="57"/>
      <c r="E34" s="58"/>
      <c r="F34" s="59"/>
      <c r="G34" s="59"/>
      <c r="H34" s="34"/>
      <c r="I34" s="34"/>
    </row>
    <row r="35" spans="1:13" hidden="1" x14ac:dyDescent="0.25">
      <c r="A35" s="55"/>
      <c r="B35" s="56"/>
      <c r="C35" s="56"/>
      <c r="D35" s="57"/>
      <c r="E35" s="58"/>
      <c r="F35" s="59"/>
      <c r="G35" s="59"/>
      <c r="H35" s="34"/>
      <c r="I35" s="34"/>
    </row>
    <row r="37" spans="1:13" x14ac:dyDescent="0.25">
      <c r="A37" s="60"/>
      <c r="B37" s="56"/>
      <c r="C37" s="56"/>
      <c r="D37" s="57"/>
      <c r="E37" s="58"/>
      <c r="F37" s="59"/>
      <c r="G37" s="59"/>
      <c r="H37" s="34"/>
      <c r="I37" s="34"/>
    </row>
    <row r="38" spans="1:13" ht="13" x14ac:dyDescent="0.3">
      <c r="B38" s="61"/>
      <c r="C38" s="61"/>
      <c r="D38" s="62"/>
      <c r="E38" s="63"/>
      <c r="F38" s="64"/>
      <c r="G38" s="64"/>
      <c r="H38" s="38"/>
      <c r="I38" s="38"/>
      <c r="J38" s="65"/>
      <c r="K38" s="65"/>
      <c r="L38" s="65"/>
      <c r="M38" s="65"/>
    </row>
    <row r="39" spans="1:13" ht="13" x14ac:dyDescent="0.3">
      <c r="A39" s="65" t="s">
        <v>45</v>
      </c>
    </row>
    <row r="40" spans="1:13" ht="13" x14ac:dyDescent="0.3">
      <c r="A40" s="65" t="s">
        <v>46</v>
      </c>
    </row>
    <row r="42" spans="1:13" s="67" customFormat="1" ht="32.5" thickBot="1" x14ac:dyDescent="0.8">
      <c r="A42" s="66"/>
      <c r="B42" s="14"/>
      <c r="C42" s="14"/>
      <c r="D42" s="14"/>
      <c r="E42" s="14"/>
      <c r="F42" s="65"/>
      <c r="G42" s="65"/>
      <c r="H42" s="14"/>
      <c r="I42" s="14"/>
      <c r="J42" s="14"/>
      <c r="K42" s="14"/>
      <c r="L42" s="14"/>
      <c r="M42" s="14"/>
    </row>
    <row r="43" spans="1:13" s="67" customFormat="1" ht="18.5" thickBot="1" x14ac:dyDescent="0.45">
      <c r="A43" s="68" t="s">
        <v>47</v>
      </c>
      <c r="B43" s="14"/>
      <c r="C43" s="14"/>
      <c r="D43" s="14"/>
      <c r="E43" s="65"/>
      <c r="F43" s="14"/>
      <c r="G43" s="14"/>
      <c r="H43" s="14"/>
      <c r="I43" s="14"/>
      <c r="J43" s="14"/>
      <c r="K43" s="14"/>
      <c r="L43" s="14"/>
      <c r="M43" s="14"/>
    </row>
    <row r="44" spans="1:13" s="67" customFormat="1" ht="18.5" thickBot="1" x14ac:dyDescent="0.45">
      <c r="A44" s="68" t="s">
        <v>48</v>
      </c>
      <c r="B44" s="14"/>
      <c r="C44" s="14"/>
      <c r="D44" s="14"/>
      <c r="E44" s="14"/>
      <c r="F44" s="14"/>
      <c r="G44" s="14"/>
      <c r="H44" s="14"/>
      <c r="I44" s="14"/>
      <c r="J44" s="14"/>
      <c r="K44" s="14"/>
      <c r="L44" s="14"/>
      <c r="M44" s="14"/>
    </row>
    <row r="45" spans="1:13" ht="17.5" x14ac:dyDescent="0.35">
      <c r="B45" s="69"/>
      <c r="C45" s="70"/>
      <c r="D45" s="67"/>
      <c r="E45" s="5"/>
      <c r="F45" s="70"/>
      <c r="G45" s="70"/>
      <c r="H45" s="70"/>
      <c r="I45" s="67"/>
      <c r="J45" s="67"/>
      <c r="K45" s="67"/>
      <c r="L45" s="67"/>
      <c r="M45" s="67"/>
    </row>
    <row r="46" spans="1:13" ht="17.5" x14ac:dyDescent="0.35">
      <c r="B46" s="69"/>
      <c r="C46" s="70"/>
      <c r="D46" s="67"/>
      <c r="E46" s="5"/>
      <c r="F46" s="70"/>
      <c r="G46" s="70"/>
      <c r="H46" s="70"/>
      <c r="I46" s="67"/>
      <c r="J46" s="67"/>
      <c r="K46" s="67"/>
      <c r="L46" s="67"/>
      <c r="M46" s="67"/>
    </row>
    <row r="47" spans="1:13" ht="17.5" x14ac:dyDescent="0.35">
      <c r="B47" s="71"/>
      <c r="C47" s="70"/>
      <c r="D47" s="67"/>
      <c r="E47" s="5"/>
      <c r="F47" s="70"/>
      <c r="G47" s="70"/>
      <c r="H47" s="70"/>
      <c r="I47" s="67"/>
      <c r="J47" s="67"/>
      <c r="K47" s="67"/>
      <c r="L47" s="67"/>
      <c r="M47" s="67"/>
    </row>
  </sheetData>
  <sheetProtection password="C9C9" sheet="1" objects="1" scenarios="1"/>
  <mergeCells count="4">
    <mergeCell ref="A1:H1"/>
    <mergeCell ref="A2:H2"/>
    <mergeCell ref="A3:H3"/>
    <mergeCell ref="A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23"/>
  <sheetViews>
    <sheetView topLeftCell="A4" workbookViewId="0">
      <selection activeCell="F22" sqref="F22"/>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65</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2</v>
      </c>
      <c r="C21" s="99"/>
      <c r="D21" s="99"/>
      <c r="E21" s="100"/>
    </row>
    <row r="22" spans="1:5" ht="15" thickBot="1" x14ac:dyDescent="0.4">
      <c r="A22" s="75" t="s">
        <v>75</v>
      </c>
      <c r="B22" s="101">
        <v>2</v>
      </c>
      <c r="C22" s="102"/>
      <c r="D22" s="102"/>
      <c r="E22" s="103"/>
    </row>
    <row r="23" spans="1:5" ht="15" thickBot="1" x14ac:dyDescent="0.4">
      <c r="A23" s="76" t="s">
        <v>76</v>
      </c>
      <c r="B23" s="104">
        <v>0</v>
      </c>
      <c r="C23" s="104"/>
      <c r="D23" s="104"/>
      <c r="E23" s="105"/>
    </row>
  </sheetData>
  <mergeCells count="4">
    <mergeCell ref="B21:E21"/>
    <mergeCell ref="B22:E22"/>
    <mergeCell ref="B23:E23"/>
    <mergeCell ref="B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23"/>
  <sheetViews>
    <sheetView zoomScaleNormal="100" workbookViewId="0">
      <selection activeCell="B24" sqref="B24"/>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49</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4</v>
      </c>
      <c r="C6" s="6">
        <v>3</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1</v>
      </c>
      <c r="BB6" s="7">
        <f>COUNTIF(B6:AY6,"3")</f>
        <v>1</v>
      </c>
      <c r="BC6" s="7">
        <f>COUNTIF(B6:AY6,"2")</f>
        <v>0</v>
      </c>
      <c r="BD6" s="7">
        <f t="shared" ref="BD6:BD8" si="0">COUNTIF(B6:AY6,"1")</f>
        <v>0</v>
      </c>
      <c r="BE6" s="7">
        <f>COUNTIF(B6:AY6,"NA")</f>
        <v>0</v>
      </c>
    </row>
    <row r="7" spans="1:57" s="7" customFormat="1" x14ac:dyDescent="0.35">
      <c r="A7" s="5" t="s">
        <v>51</v>
      </c>
      <c r="B7" s="6">
        <v>4</v>
      </c>
      <c r="C7" s="6">
        <v>3</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1</v>
      </c>
      <c r="BB7" s="7">
        <f>COUNTIF(B7:AY7,"3")</f>
        <v>1</v>
      </c>
      <c r="BC7" s="7">
        <f>COUNTIF(B7:AY7,"2")</f>
        <v>0</v>
      </c>
      <c r="BD7" s="7">
        <f t="shared" si="0"/>
        <v>0</v>
      </c>
      <c r="BE7" s="7">
        <f>COUNTIF(B7:AY7,"NA")</f>
        <v>0</v>
      </c>
    </row>
    <row r="8" spans="1:57" s="7" customFormat="1" x14ac:dyDescent="0.35">
      <c r="A8" s="5" t="s">
        <v>9</v>
      </c>
      <c r="B8" s="6">
        <v>4</v>
      </c>
      <c r="C8" s="6">
        <v>3</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1</v>
      </c>
      <c r="BB8" s="7">
        <f>COUNTIF(B8:AY8,"3")</f>
        <v>1</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4</v>
      </c>
      <c r="C10" s="6">
        <v>4</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2</v>
      </c>
      <c r="BB10" s="7">
        <f>COUNTIF(B10:AY10,"3")</f>
        <v>0</v>
      </c>
      <c r="BC10" s="7">
        <f>COUNTIF(B10:AY10,"2")</f>
        <v>0</v>
      </c>
      <c r="BD10" s="7">
        <f>COUNTIF(B10:AY10,"1")</f>
        <v>0</v>
      </c>
      <c r="BE10" s="7">
        <f t="shared" si="1"/>
        <v>0</v>
      </c>
    </row>
    <row r="11" spans="1:57" s="7" customFormat="1" ht="12.75" customHeight="1" x14ac:dyDescent="0.35">
      <c r="A11" s="9" t="s">
        <v>87</v>
      </c>
      <c r="B11" s="6">
        <v>4</v>
      </c>
      <c r="C11" s="6">
        <v>3</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1</v>
      </c>
      <c r="BB11" s="7">
        <f t="shared" ref="BB11:BB15" si="3">COUNTIF(B11:AY11,"3")</f>
        <v>1</v>
      </c>
      <c r="BC11" s="7">
        <f t="shared" ref="BC11:BC15" si="4">COUNTIF(B11:AY11,"2")</f>
        <v>0</v>
      </c>
      <c r="BD11" s="7">
        <f>COUNTIF(B11:AY11,"1")</f>
        <v>0</v>
      </c>
      <c r="BE11" s="7">
        <f t="shared" si="1"/>
        <v>0</v>
      </c>
    </row>
    <row r="12" spans="1:57" s="7" customFormat="1" ht="12.75" customHeight="1" x14ac:dyDescent="0.35">
      <c r="A12" s="9" t="s">
        <v>52</v>
      </c>
      <c r="B12" s="6">
        <v>4</v>
      </c>
      <c r="C12" s="6" t="s">
        <v>97</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1</v>
      </c>
      <c r="BB12" s="7">
        <f t="shared" si="3"/>
        <v>0</v>
      </c>
      <c r="BC12" s="7">
        <f t="shared" si="4"/>
        <v>0</v>
      </c>
      <c r="BD12" s="7">
        <f>COUNTIF(B12:AY12,"1")</f>
        <v>0</v>
      </c>
      <c r="BE12" s="7">
        <f t="shared" si="1"/>
        <v>1</v>
      </c>
    </row>
    <row r="13" spans="1:57" s="7" customFormat="1" ht="27" customHeight="1" x14ac:dyDescent="0.35">
      <c r="A13" s="9" t="s">
        <v>88</v>
      </c>
      <c r="B13" s="6">
        <v>2</v>
      </c>
      <c r="C13" s="6">
        <v>1</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1</v>
      </c>
      <c r="BD13" s="7">
        <f t="shared" ref="BD13:BD15" si="6">COUNTIF(B13:AY13,"1")</f>
        <v>1</v>
      </c>
      <c r="BE13" s="7">
        <f t="shared" si="1"/>
        <v>0</v>
      </c>
    </row>
    <row r="14" spans="1:57" s="7" customFormat="1" x14ac:dyDescent="0.35">
      <c r="A14" s="9" t="s">
        <v>89</v>
      </c>
      <c r="B14" s="6">
        <v>4</v>
      </c>
      <c r="C14" s="6">
        <v>3</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1</v>
      </c>
      <c r="BB14" s="7">
        <f t="shared" si="3"/>
        <v>1</v>
      </c>
      <c r="BC14" s="7">
        <f t="shared" si="4"/>
        <v>0</v>
      </c>
      <c r="BD14" s="7">
        <f t="shared" si="6"/>
        <v>0</v>
      </c>
      <c r="BE14" s="7">
        <f t="shared" si="1"/>
        <v>0</v>
      </c>
    </row>
    <row r="15" spans="1:57" s="7" customFormat="1" x14ac:dyDescent="0.35">
      <c r="A15" s="9" t="s">
        <v>55</v>
      </c>
      <c r="B15" s="6">
        <v>4</v>
      </c>
      <c r="C15" s="6">
        <v>3</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1</v>
      </c>
      <c r="BB15" s="7">
        <f t="shared" si="3"/>
        <v>1</v>
      </c>
      <c r="BC15" s="7">
        <f t="shared" si="4"/>
        <v>0</v>
      </c>
      <c r="BD15" s="7">
        <f t="shared" si="6"/>
        <v>0</v>
      </c>
      <c r="BE15" s="7">
        <f t="shared" si="1"/>
        <v>0</v>
      </c>
    </row>
    <row r="16" spans="1:57" s="1" customFormat="1" ht="27" customHeight="1" x14ac:dyDescent="0.3">
      <c r="A16" s="83" t="s">
        <v>11</v>
      </c>
      <c r="B16" s="84">
        <f>SUM(B5:B15)</f>
        <v>34</v>
      </c>
      <c r="C16" s="84">
        <f>SUM(C5:C15)</f>
        <v>23</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D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9</v>
      </c>
      <c r="BB16" s="84">
        <f t="shared" si="8"/>
        <v>6</v>
      </c>
      <c r="BC16" s="84">
        <f t="shared" si="8"/>
        <v>1</v>
      </c>
      <c r="BD16" s="84">
        <f t="shared" si="8"/>
        <v>1</v>
      </c>
      <c r="BE16" s="84">
        <f t="shared" ref="BE16" si="9">SUM(BE5:BE15)</f>
        <v>1</v>
      </c>
    </row>
    <row r="19" spans="1:5" ht="15" thickBot="1" x14ac:dyDescent="0.4"/>
    <row r="20" spans="1:5" ht="15" thickBot="1" x14ac:dyDescent="0.4">
      <c r="A20" s="73"/>
      <c r="B20" s="106" t="s">
        <v>73</v>
      </c>
      <c r="C20" s="106"/>
      <c r="D20" s="106"/>
      <c r="E20" s="107"/>
    </row>
    <row r="21" spans="1:5" ht="15" thickBot="1" x14ac:dyDescent="0.4">
      <c r="A21" s="74" t="s">
        <v>74</v>
      </c>
      <c r="B21" s="99">
        <v>4</v>
      </c>
      <c r="C21" s="99"/>
      <c r="D21" s="99"/>
      <c r="E21" s="100"/>
    </row>
    <row r="22" spans="1:5" ht="15" thickBot="1" x14ac:dyDescent="0.4">
      <c r="A22" s="75" t="s">
        <v>75</v>
      </c>
      <c r="B22" s="101">
        <v>4</v>
      </c>
      <c r="C22" s="102"/>
      <c r="D22" s="102"/>
      <c r="E22" s="103"/>
    </row>
    <row r="23" spans="1:5" ht="15" thickBot="1" x14ac:dyDescent="0.4">
      <c r="A23" s="76" t="s">
        <v>76</v>
      </c>
      <c r="B23" s="104">
        <v>2</v>
      </c>
      <c r="C23" s="104"/>
      <c r="D23" s="104"/>
      <c r="E23" s="105"/>
    </row>
  </sheetData>
  <mergeCells count="4">
    <mergeCell ref="B20:E20"/>
    <mergeCell ref="B21:E21"/>
    <mergeCell ref="B22:E22"/>
    <mergeCell ref="B23:E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3"/>
  <sheetViews>
    <sheetView workbookViewId="0">
      <selection activeCell="B23" sqref="B23:E23"/>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56</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10</v>
      </c>
      <c r="C21" s="99"/>
      <c r="D21" s="99"/>
      <c r="E21" s="100"/>
    </row>
    <row r="22" spans="1:5" ht="15" thickBot="1" x14ac:dyDescent="0.4">
      <c r="A22" s="75" t="s">
        <v>75</v>
      </c>
      <c r="B22" s="101">
        <v>3</v>
      </c>
      <c r="C22" s="102"/>
      <c r="D22" s="102"/>
      <c r="E22" s="103"/>
    </row>
    <row r="23" spans="1:5" ht="15" thickBot="1" x14ac:dyDescent="0.4">
      <c r="A23" s="76" t="s">
        <v>76</v>
      </c>
      <c r="B23" s="104">
        <v>0</v>
      </c>
      <c r="C23" s="104"/>
      <c r="D23" s="104"/>
      <c r="E23" s="105"/>
    </row>
  </sheetData>
  <mergeCells count="4">
    <mergeCell ref="B20:E20"/>
    <mergeCell ref="B21:E21"/>
    <mergeCell ref="B22:E22"/>
    <mergeCell ref="B23:E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23"/>
  <sheetViews>
    <sheetView workbookViewId="0">
      <selection activeCell="B23" sqref="B23:E23"/>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57</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3</v>
      </c>
      <c r="C21" s="99"/>
      <c r="D21" s="99"/>
      <c r="E21" s="100"/>
    </row>
    <row r="22" spans="1:5" ht="15" thickBot="1" x14ac:dyDescent="0.4">
      <c r="A22" s="75" t="s">
        <v>75</v>
      </c>
      <c r="B22" s="101">
        <v>1</v>
      </c>
      <c r="C22" s="102"/>
      <c r="D22" s="102"/>
      <c r="E22" s="103"/>
    </row>
    <row r="23" spans="1:5" ht="15" thickBot="1" x14ac:dyDescent="0.4">
      <c r="A23" s="76" t="s">
        <v>76</v>
      </c>
      <c r="B23" s="104">
        <v>0</v>
      </c>
      <c r="C23" s="104"/>
      <c r="D23" s="104"/>
      <c r="E23" s="105"/>
    </row>
  </sheetData>
  <mergeCells count="4">
    <mergeCell ref="B20:E20"/>
    <mergeCell ref="B21:E21"/>
    <mergeCell ref="B22:E22"/>
    <mergeCell ref="B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23"/>
  <sheetViews>
    <sheetView workbookViewId="0">
      <selection activeCell="B15" sqref="B15"/>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78</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3</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1</v>
      </c>
      <c r="BC6" s="7">
        <f>COUNTIF(B6:AY6,"2")</f>
        <v>0</v>
      </c>
      <c r="BD6" s="7">
        <f t="shared" ref="BD6:BD8" si="0">COUNTIF(B6:AY6,"1")</f>
        <v>0</v>
      </c>
      <c r="BE6" s="7">
        <f>COUNTIF(B6:AY6,"NA")</f>
        <v>0</v>
      </c>
    </row>
    <row r="7" spans="1:57" s="7" customFormat="1" x14ac:dyDescent="0.35">
      <c r="A7" s="5" t="s">
        <v>51</v>
      </c>
      <c r="B7" s="6">
        <v>5</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1</v>
      </c>
      <c r="BA7" s="7">
        <f>COUNTIF(B7:AY7,"4")</f>
        <v>0</v>
      </c>
      <c r="BB7" s="7">
        <f>COUNTIF(B7:AY7,"3")</f>
        <v>0</v>
      </c>
      <c r="BC7" s="7">
        <f>COUNTIF(B7:AY7,"2")</f>
        <v>0</v>
      </c>
      <c r="BD7" s="7">
        <f t="shared" si="0"/>
        <v>0</v>
      </c>
      <c r="BE7" s="7">
        <f>COUNTIF(B7:AY7,"NA")</f>
        <v>0</v>
      </c>
    </row>
    <row r="8" spans="1:57" s="7" customFormat="1" x14ac:dyDescent="0.35">
      <c r="A8" s="5" t="s">
        <v>9</v>
      </c>
      <c r="B8" s="6">
        <v>5</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1</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5</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1</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5</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1</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t="s">
        <v>97</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1</v>
      </c>
    </row>
    <row r="13" spans="1:57" s="7" customFormat="1" x14ac:dyDescent="0.35">
      <c r="A13" s="9" t="s">
        <v>88</v>
      </c>
      <c r="B13" s="6">
        <v>2</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1</v>
      </c>
      <c r="BD13" s="7">
        <f t="shared" ref="BD13:BD15" si="6">COUNTIF(B13:AY13,"1")</f>
        <v>0</v>
      </c>
      <c r="BE13" s="7">
        <f t="shared" si="1"/>
        <v>0</v>
      </c>
    </row>
    <row r="14" spans="1:57" s="7" customFormat="1" x14ac:dyDescent="0.35">
      <c r="A14" s="9" t="s">
        <v>89</v>
      </c>
      <c r="B14" s="6">
        <v>3</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1</v>
      </c>
      <c r="BC14" s="7">
        <f t="shared" si="4"/>
        <v>0</v>
      </c>
      <c r="BD14" s="7">
        <f t="shared" si="6"/>
        <v>0</v>
      </c>
      <c r="BE14" s="7">
        <f t="shared" si="1"/>
        <v>0</v>
      </c>
    </row>
    <row r="15" spans="1:57" s="7" customFormat="1" x14ac:dyDescent="0.35">
      <c r="A15" s="9" t="s">
        <v>55</v>
      </c>
      <c r="B15" s="6">
        <v>5</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1</v>
      </c>
      <c r="BA15" s="7">
        <f t="shared" si="2"/>
        <v>0</v>
      </c>
      <c r="BB15" s="7">
        <f t="shared" si="3"/>
        <v>0</v>
      </c>
      <c r="BC15" s="7">
        <f t="shared" si="4"/>
        <v>0</v>
      </c>
      <c r="BD15" s="7">
        <f t="shared" si="6"/>
        <v>0</v>
      </c>
      <c r="BE15" s="7">
        <f t="shared" si="1"/>
        <v>0</v>
      </c>
    </row>
    <row r="16" spans="1:57" s="1" customFormat="1" ht="27" customHeight="1" x14ac:dyDescent="0.3">
      <c r="A16" s="83" t="s">
        <v>11</v>
      </c>
      <c r="B16" s="84">
        <f>SUM(B5:B15)</f>
        <v>33</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5</v>
      </c>
      <c r="BA16" s="84">
        <f t="shared" si="8"/>
        <v>0</v>
      </c>
      <c r="BB16" s="84">
        <f t="shared" si="8"/>
        <v>2</v>
      </c>
      <c r="BC16" s="84">
        <f t="shared" si="8"/>
        <v>1</v>
      </c>
      <c r="BD16" s="84">
        <f t="shared" si="8"/>
        <v>0</v>
      </c>
      <c r="BE16" s="84">
        <f t="shared" si="8"/>
        <v>1</v>
      </c>
    </row>
    <row r="19" spans="1:5" ht="15" thickBot="1" x14ac:dyDescent="0.4"/>
    <row r="20" spans="1:5" ht="15" thickBot="1" x14ac:dyDescent="0.4">
      <c r="A20" s="73"/>
      <c r="B20" s="106" t="s">
        <v>73</v>
      </c>
      <c r="C20" s="106"/>
      <c r="D20" s="106"/>
      <c r="E20" s="107"/>
    </row>
    <row r="21" spans="1:5" ht="15" thickBot="1" x14ac:dyDescent="0.4">
      <c r="A21" s="74" t="s">
        <v>74</v>
      </c>
      <c r="B21" s="99">
        <v>12</v>
      </c>
      <c r="C21" s="99"/>
      <c r="D21" s="99"/>
      <c r="E21" s="100"/>
    </row>
    <row r="22" spans="1:5" ht="15" thickBot="1" x14ac:dyDescent="0.4">
      <c r="A22" s="75" t="s">
        <v>75</v>
      </c>
      <c r="B22" s="101">
        <v>6</v>
      </c>
      <c r="C22" s="102"/>
      <c r="D22" s="102"/>
      <c r="E22" s="103"/>
    </row>
    <row r="23" spans="1:5" ht="15" thickBot="1" x14ac:dyDescent="0.4">
      <c r="A23" s="76" t="s">
        <v>76</v>
      </c>
      <c r="B23" s="104">
        <v>1</v>
      </c>
      <c r="C23" s="104"/>
      <c r="D23" s="104"/>
      <c r="E23" s="105"/>
    </row>
  </sheetData>
  <mergeCells count="4">
    <mergeCell ref="B20:E20"/>
    <mergeCell ref="B21:E21"/>
    <mergeCell ref="B22:E22"/>
    <mergeCell ref="B23:E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23"/>
  <sheetViews>
    <sheetView workbookViewId="0">
      <selection activeCell="B15" sqref="B15"/>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58</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4</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1</v>
      </c>
      <c r="BB6" s="7">
        <f>COUNTIF(B6:AY6,"3")</f>
        <v>0</v>
      </c>
      <c r="BC6" s="7">
        <f>COUNTIF(B6:AY6,"2")</f>
        <v>0</v>
      </c>
      <c r="BD6" s="7">
        <f t="shared" ref="BD6:BD8" si="0">COUNTIF(B6:AY6,"1")</f>
        <v>0</v>
      </c>
      <c r="BE6" s="7">
        <f>COUNTIF(B6:AY6,"NA")</f>
        <v>0</v>
      </c>
    </row>
    <row r="7" spans="1:57" s="7" customFormat="1" x14ac:dyDescent="0.35">
      <c r="A7" s="5" t="s">
        <v>51</v>
      </c>
      <c r="B7" s="6">
        <v>4</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1</v>
      </c>
      <c r="BB7" s="7">
        <f>COUNTIF(B7:AY7,"3")</f>
        <v>0</v>
      </c>
      <c r="BC7" s="7">
        <f>COUNTIF(B7:AY7,"2")</f>
        <v>0</v>
      </c>
      <c r="BD7" s="7">
        <f t="shared" si="0"/>
        <v>0</v>
      </c>
      <c r="BE7" s="7">
        <f>COUNTIF(B7:AY7,"NA")</f>
        <v>0</v>
      </c>
    </row>
    <row r="8" spans="1:57" s="7" customFormat="1" x14ac:dyDescent="0.35">
      <c r="A8" s="5" t="s">
        <v>9</v>
      </c>
      <c r="B8" s="6">
        <v>4</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1</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4</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1</v>
      </c>
      <c r="BB10" s="7">
        <f>COUNTIF(B10:AY10,"3")</f>
        <v>0</v>
      </c>
      <c r="BC10" s="7">
        <f>COUNTIF(B10:AY10,"2")</f>
        <v>0</v>
      </c>
      <c r="BD10" s="7">
        <f>COUNTIF(B10:AY10,"1")</f>
        <v>0</v>
      </c>
      <c r="BE10" s="7">
        <f t="shared" si="1"/>
        <v>0</v>
      </c>
    </row>
    <row r="11" spans="1:57" s="7" customFormat="1" ht="12.75" customHeight="1" x14ac:dyDescent="0.35">
      <c r="A11" s="9" t="s">
        <v>87</v>
      </c>
      <c r="B11" s="6">
        <v>3</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1</v>
      </c>
      <c r="BC11" s="7">
        <f t="shared" ref="BC11:BC15" si="4">COUNTIF(B11:AY11,"2")</f>
        <v>0</v>
      </c>
      <c r="BD11" s="7">
        <f>COUNTIF(B11:AY11,"1")</f>
        <v>0</v>
      </c>
      <c r="BE11" s="7">
        <f t="shared" si="1"/>
        <v>0</v>
      </c>
    </row>
    <row r="12" spans="1:57" s="7" customFormat="1" ht="12.75" customHeight="1" x14ac:dyDescent="0.35">
      <c r="A12" s="9" t="s">
        <v>52</v>
      </c>
      <c r="B12" s="6">
        <v>4</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1</v>
      </c>
      <c r="BB12" s="7">
        <f t="shared" si="3"/>
        <v>0</v>
      </c>
      <c r="BC12" s="7">
        <f t="shared" si="4"/>
        <v>0</v>
      </c>
      <c r="BD12" s="7">
        <f>COUNTIF(B12:AY12,"1")</f>
        <v>0</v>
      </c>
      <c r="BE12" s="7">
        <f t="shared" si="1"/>
        <v>0</v>
      </c>
    </row>
    <row r="13" spans="1:57" s="7" customFormat="1" x14ac:dyDescent="0.35">
      <c r="A13" s="9" t="s">
        <v>88</v>
      </c>
      <c r="B13" s="6">
        <v>3</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1</v>
      </c>
      <c r="BC13" s="7">
        <f t="shared" si="4"/>
        <v>0</v>
      </c>
      <c r="BD13" s="7">
        <f t="shared" ref="BD13:BD15" si="6">COUNTIF(B13:AY13,"1")</f>
        <v>0</v>
      </c>
      <c r="BE13" s="7">
        <f t="shared" si="1"/>
        <v>0</v>
      </c>
    </row>
    <row r="14" spans="1:57" s="7" customFormat="1" x14ac:dyDescent="0.35">
      <c r="A14" s="9" t="s">
        <v>89</v>
      </c>
      <c r="B14" s="6">
        <v>4</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1</v>
      </c>
      <c r="BB14" s="7">
        <f t="shared" si="3"/>
        <v>0</v>
      </c>
      <c r="BC14" s="7">
        <f t="shared" si="4"/>
        <v>0</v>
      </c>
      <c r="BD14" s="7">
        <f t="shared" si="6"/>
        <v>0</v>
      </c>
      <c r="BE14" s="7">
        <f t="shared" si="1"/>
        <v>0</v>
      </c>
    </row>
    <row r="15" spans="1:57" s="7" customFormat="1" x14ac:dyDescent="0.35">
      <c r="A15" s="9" t="s">
        <v>55</v>
      </c>
      <c r="B15" s="6">
        <v>3</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1</v>
      </c>
      <c r="BC15" s="7">
        <f t="shared" si="4"/>
        <v>0</v>
      </c>
      <c r="BD15" s="7">
        <f t="shared" si="6"/>
        <v>0</v>
      </c>
      <c r="BE15" s="7">
        <f t="shared" si="1"/>
        <v>0</v>
      </c>
    </row>
    <row r="16" spans="1:57" s="1" customFormat="1" ht="27" customHeight="1" x14ac:dyDescent="0.3">
      <c r="A16" s="83" t="s">
        <v>11</v>
      </c>
      <c r="B16" s="84">
        <f>SUM(B5:B15)</f>
        <v>33</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6</v>
      </c>
      <c r="BB16" s="84">
        <f t="shared" si="8"/>
        <v>3</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4</v>
      </c>
      <c r="C21" s="99"/>
      <c r="D21" s="99"/>
      <c r="E21" s="100"/>
    </row>
    <row r="22" spans="1:5" ht="15" thickBot="1" x14ac:dyDescent="0.4">
      <c r="A22" s="75" t="s">
        <v>75</v>
      </c>
      <c r="B22" s="101">
        <v>4</v>
      </c>
      <c r="C22" s="102"/>
      <c r="D22" s="102"/>
      <c r="E22" s="103"/>
    </row>
    <row r="23" spans="1:5" ht="15" thickBot="1" x14ac:dyDescent="0.4">
      <c r="A23" s="76" t="s">
        <v>76</v>
      </c>
      <c r="B23" s="104">
        <v>1</v>
      </c>
      <c r="C23" s="104"/>
      <c r="D23" s="104"/>
      <c r="E23" s="105"/>
    </row>
  </sheetData>
  <mergeCells count="4">
    <mergeCell ref="B21:E21"/>
    <mergeCell ref="B22:E22"/>
    <mergeCell ref="B23:E23"/>
    <mergeCell ref="B20:E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23"/>
  <sheetViews>
    <sheetView topLeftCell="Z1" workbookViewId="0">
      <selection activeCell="B23" sqref="B23:E23"/>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59</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0</v>
      </c>
      <c r="BB6" s="7">
        <f>COUNTIF(B6:AY6,"3")</f>
        <v>0</v>
      </c>
      <c r="BC6" s="7">
        <f>COUNTIF(B6:AY6,"2")</f>
        <v>0</v>
      </c>
      <c r="BD6" s="7">
        <f t="shared" ref="BD6:BD8" si="0">COUNTIF(B6:AY6,"1")</f>
        <v>0</v>
      </c>
      <c r="BE6" s="7">
        <f>COUNTIF(B6:AY6,"NA")</f>
        <v>0</v>
      </c>
    </row>
    <row r="7" spans="1:57" s="7" customFormat="1" x14ac:dyDescent="0.35">
      <c r="A7" s="5" t="s">
        <v>51</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0</v>
      </c>
      <c r="BB7" s="7">
        <f>COUNTIF(B7:AY7,"3")</f>
        <v>0</v>
      </c>
      <c r="BC7" s="7">
        <f>COUNTIF(B7:AY7,"2")</f>
        <v>0</v>
      </c>
      <c r="BD7" s="7">
        <f t="shared" si="0"/>
        <v>0</v>
      </c>
      <c r="BE7" s="7">
        <f>COUNTIF(B7:AY7,"NA")</f>
        <v>0</v>
      </c>
    </row>
    <row r="8" spans="1:57" s="7" customFormat="1" x14ac:dyDescent="0.35">
      <c r="A8" s="5" t="s">
        <v>9</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0</v>
      </c>
      <c r="BB8" s="7">
        <f>COUNTIF(B8:AY8,"3")</f>
        <v>0</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0</v>
      </c>
      <c r="BA10" s="7">
        <f>COUNTIF(B10:AY10,"4")</f>
        <v>0</v>
      </c>
      <c r="BB10" s="7">
        <f>COUNTIF(B10:AY10,"3")</f>
        <v>0</v>
      </c>
      <c r="BC10" s="7">
        <f>COUNTIF(B10:AY10,"2")</f>
        <v>0</v>
      </c>
      <c r="BD10" s="7">
        <f>COUNTIF(B10:AY10,"1")</f>
        <v>0</v>
      </c>
      <c r="BE10" s="7">
        <f t="shared" si="1"/>
        <v>0</v>
      </c>
    </row>
    <row r="11" spans="1:57" s="7" customFormat="1" ht="12.75" customHeight="1" x14ac:dyDescent="0.35">
      <c r="A11" s="9" t="s">
        <v>87</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0</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0</v>
      </c>
    </row>
    <row r="13" spans="1:57" s="7" customFormat="1" x14ac:dyDescent="0.35">
      <c r="A13" s="9" t="s">
        <v>88</v>
      </c>
      <c r="B13" s="6">
        <v>0</v>
      </c>
      <c r="C13" s="6">
        <v>0</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0</v>
      </c>
      <c r="BD13" s="7">
        <f t="shared" ref="BD13:BD15" si="6">COUNTIF(B13:AY13,"1")</f>
        <v>0</v>
      </c>
      <c r="BE13" s="7">
        <f t="shared" si="1"/>
        <v>0</v>
      </c>
    </row>
    <row r="14" spans="1:57" s="7" customFormat="1" x14ac:dyDescent="0.35">
      <c r="A14" s="9" t="s">
        <v>89</v>
      </c>
      <c r="B14" s="6">
        <v>0</v>
      </c>
      <c r="C14" s="6">
        <v>0</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0</v>
      </c>
      <c r="BB14" s="7">
        <f t="shared" si="3"/>
        <v>0</v>
      </c>
      <c r="BC14" s="7">
        <f t="shared" si="4"/>
        <v>0</v>
      </c>
      <c r="BD14" s="7">
        <f t="shared" si="6"/>
        <v>0</v>
      </c>
      <c r="BE14" s="7">
        <f t="shared" si="1"/>
        <v>0</v>
      </c>
    </row>
    <row r="15" spans="1:57" s="7" customFormat="1" x14ac:dyDescent="0.35">
      <c r="A15" s="9" t="s">
        <v>55</v>
      </c>
      <c r="B15" s="6">
        <v>0</v>
      </c>
      <c r="C15" s="6">
        <v>0</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0</v>
      </c>
      <c r="BA15" s="7">
        <f t="shared" si="2"/>
        <v>0</v>
      </c>
      <c r="BB15" s="7">
        <f t="shared" si="3"/>
        <v>0</v>
      </c>
      <c r="BC15" s="7">
        <f t="shared" si="4"/>
        <v>0</v>
      </c>
      <c r="BD15" s="7">
        <f t="shared" si="6"/>
        <v>0</v>
      </c>
      <c r="BE15" s="7">
        <f t="shared" si="1"/>
        <v>0</v>
      </c>
    </row>
    <row r="16" spans="1:57" s="1" customFormat="1" ht="27" customHeight="1" x14ac:dyDescent="0.3">
      <c r="A16" s="83" t="s">
        <v>11</v>
      </c>
      <c r="B16" s="84">
        <f>SUM(B5:B15)</f>
        <v>0</v>
      </c>
      <c r="C16" s="84">
        <f>SUM(C5:C15)</f>
        <v>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0</v>
      </c>
      <c r="BA16" s="84">
        <f t="shared" si="8"/>
        <v>0</v>
      </c>
      <c r="BB16" s="84">
        <f t="shared" si="8"/>
        <v>0</v>
      </c>
      <c r="BC16" s="84">
        <f t="shared" si="8"/>
        <v>0</v>
      </c>
      <c r="BD16" s="84">
        <f t="shared" si="8"/>
        <v>0</v>
      </c>
      <c r="BE16" s="84">
        <f t="shared" si="8"/>
        <v>0</v>
      </c>
    </row>
    <row r="19" spans="1:5" ht="15" thickBot="1" x14ac:dyDescent="0.4"/>
    <row r="20" spans="1:5" ht="15" thickBot="1" x14ac:dyDescent="0.4">
      <c r="A20" s="73"/>
      <c r="B20" s="106" t="s">
        <v>73</v>
      </c>
      <c r="C20" s="106"/>
      <c r="D20" s="106"/>
      <c r="E20" s="107"/>
    </row>
    <row r="21" spans="1:5" ht="15" thickBot="1" x14ac:dyDescent="0.4">
      <c r="A21" s="74" t="s">
        <v>74</v>
      </c>
      <c r="B21" s="99">
        <v>9</v>
      </c>
      <c r="C21" s="99"/>
      <c r="D21" s="99"/>
      <c r="E21" s="100"/>
    </row>
    <row r="22" spans="1:5" ht="15" thickBot="1" x14ac:dyDescent="0.4">
      <c r="A22" s="75" t="s">
        <v>75</v>
      </c>
      <c r="B22" s="101">
        <v>6</v>
      </c>
      <c r="C22" s="102"/>
      <c r="D22" s="102"/>
      <c r="E22" s="103"/>
    </row>
    <row r="23" spans="1:5" ht="15" thickBot="1" x14ac:dyDescent="0.4">
      <c r="A23" s="76" t="s">
        <v>76</v>
      </c>
      <c r="B23" s="104">
        <v>0</v>
      </c>
      <c r="C23" s="104"/>
      <c r="D23" s="104"/>
      <c r="E23" s="105"/>
    </row>
  </sheetData>
  <mergeCells count="4">
    <mergeCell ref="B21:E21"/>
    <mergeCell ref="B22:E22"/>
    <mergeCell ref="B23:E23"/>
    <mergeCell ref="B20:E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23"/>
  <sheetViews>
    <sheetView topLeftCell="Z1" workbookViewId="0">
      <selection activeCell="J21" sqref="J21"/>
    </sheetView>
  </sheetViews>
  <sheetFormatPr defaultRowHeight="14.5" x14ac:dyDescent="0.35"/>
  <cols>
    <col min="1" max="1" width="92.453125" bestFit="1" customWidth="1"/>
    <col min="2" max="51" width="3.6328125" customWidth="1"/>
    <col min="52" max="52" width="12.08984375" customWidth="1"/>
    <col min="53" max="54" width="11.6328125" customWidth="1"/>
    <col min="55" max="55" width="11.90625" customWidth="1"/>
    <col min="56" max="56" width="12" customWidth="1"/>
    <col min="57" max="57" width="13.54296875" bestFit="1" customWidth="1"/>
    <col min="257" max="257" width="65.36328125" customWidth="1"/>
    <col min="258" max="307" width="3.6328125" customWidth="1"/>
    <col min="308" max="308" width="12.08984375" customWidth="1"/>
    <col min="309" max="310" width="11.6328125" customWidth="1"/>
    <col min="311" max="311" width="11.90625" customWidth="1"/>
    <col min="312" max="312" width="12" customWidth="1"/>
    <col min="513" max="513" width="65.36328125" customWidth="1"/>
    <col min="514" max="563" width="3.6328125" customWidth="1"/>
    <col min="564" max="564" width="12.08984375" customWidth="1"/>
    <col min="565" max="566" width="11.6328125" customWidth="1"/>
    <col min="567" max="567" width="11.90625" customWidth="1"/>
    <col min="568" max="568" width="12" customWidth="1"/>
    <col min="769" max="769" width="65.36328125" customWidth="1"/>
    <col min="770" max="819" width="3.6328125" customWidth="1"/>
    <col min="820" max="820" width="12.08984375" customWidth="1"/>
    <col min="821" max="822" width="11.6328125" customWidth="1"/>
    <col min="823" max="823" width="11.90625" customWidth="1"/>
    <col min="824" max="824" width="12" customWidth="1"/>
    <col min="1025" max="1025" width="65.36328125" customWidth="1"/>
    <col min="1026" max="1075" width="3.6328125" customWidth="1"/>
    <col min="1076" max="1076" width="12.08984375" customWidth="1"/>
    <col min="1077" max="1078" width="11.6328125" customWidth="1"/>
    <col min="1079" max="1079" width="11.90625" customWidth="1"/>
    <col min="1080" max="1080" width="12" customWidth="1"/>
    <col min="1281" max="1281" width="65.36328125" customWidth="1"/>
    <col min="1282" max="1331" width="3.6328125" customWidth="1"/>
    <col min="1332" max="1332" width="12.08984375" customWidth="1"/>
    <col min="1333" max="1334" width="11.6328125" customWidth="1"/>
    <col min="1335" max="1335" width="11.90625" customWidth="1"/>
    <col min="1336" max="1336" width="12" customWidth="1"/>
    <col min="1537" max="1537" width="65.36328125" customWidth="1"/>
    <col min="1538" max="1587" width="3.6328125" customWidth="1"/>
    <col min="1588" max="1588" width="12.08984375" customWidth="1"/>
    <col min="1589" max="1590" width="11.6328125" customWidth="1"/>
    <col min="1591" max="1591" width="11.90625" customWidth="1"/>
    <col min="1592" max="1592" width="12" customWidth="1"/>
    <col min="1793" max="1793" width="65.36328125" customWidth="1"/>
    <col min="1794" max="1843" width="3.6328125" customWidth="1"/>
    <col min="1844" max="1844" width="12.08984375" customWidth="1"/>
    <col min="1845" max="1846" width="11.6328125" customWidth="1"/>
    <col min="1847" max="1847" width="11.90625" customWidth="1"/>
    <col min="1848" max="1848" width="12" customWidth="1"/>
    <col min="2049" max="2049" width="65.36328125" customWidth="1"/>
    <col min="2050" max="2099" width="3.6328125" customWidth="1"/>
    <col min="2100" max="2100" width="12.08984375" customWidth="1"/>
    <col min="2101" max="2102" width="11.6328125" customWidth="1"/>
    <col min="2103" max="2103" width="11.90625" customWidth="1"/>
    <col min="2104" max="2104" width="12" customWidth="1"/>
    <col min="2305" max="2305" width="65.36328125" customWidth="1"/>
    <col min="2306" max="2355" width="3.6328125" customWidth="1"/>
    <col min="2356" max="2356" width="12.08984375" customWidth="1"/>
    <col min="2357" max="2358" width="11.6328125" customWidth="1"/>
    <col min="2359" max="2359" width="11.90625" customWidth="1"/>
    <col min="2360" max="2360" width="12" customWidth="1"/>
    <col min="2561" max="2561" width="65.36328125" customWidth="1"/>
    <col min="2562" max="2611" width="3.6328125" customWidth="1"/>
    <col min="2612" max="2612" width="12.08984375" customWidth="1"/>
    <col min="2613" max="2614" width="11.6328125" customWidth="1"/>
    <col min="2615" max="2615" width="11.90625" customWidth="1"/>
    <col min="2616" max="2616" width="12" customWidth="1"/>
    <col min="2817" max="2817" width="65.36328125" customWidth="1"/>
    <col min="2818" max="2867" width="3.6328125" customWidth="1"/>
    <col min="2868" max="2868" width="12.08984375" customWidth="1"/>
    <col min="2869" max="2870" width="11.6328125" customWidth="1"/>
    <col min="2871" max="2871" width="11.90625" customWidth="1"/>
    <col min="2872" max="2872" width="12" customWidth="1"/>
    <col min="3073" max="3073" width="65.36328125" customWidth="1"/>
    <col min="3074" max="3123" width="3.6328125" customWidth="1"/>
    <col min="3124" max="3124" width="12.08984375" customWidth="1"/>
    <col min="3125" max="3126" width="11.6328125" customWidth="1"/>
    <col min="3127" max="3127" width="11.90625" customWidth="1"/>
    <col min="3128" max="3128" width="12" customWidth="1"/>
    <col min="3329" max="3329" width="65.36328125" customWidth="1"/>
    <col min="3330" max="3379" width="3.6328125" customWidth="1"/>
    <col min="3380" max="3380" width="12.08984375" customWidth="1"/>
    <col min="3381" max="3382" width="11.6328125" customWidth="1"/>
    <col min="3383" max="3383" width="11.90625" customWidth="1"/>
    <col min="3384" max="3384" width="12" customWidth="1"/>
    <col min="3585" max="3585" width="65.36328125" customWidth="1"/>
    <col min="3586" max="3635" width="3.6328125" customWidth="1"/>
    <col min="3636" max="3636" width="12.08984375" customWidth="1"/>
    <col min="3637" max="3638" width="11.6328125" customWidth="1"/>
    <col min="3639" max="3639" width="11.90625" customWidth="1"/>
    <col min="3640" max="3640" width="12" customWidth="1"/>
    <col min="3841" max="3841" width="65.36328125" customWidth="1"/>
    <col min="3842" max="3891" width="3.6328125" customWidth="1"/>
    <col min="3892" max="3892" width="12.08984375" customWidth="1"/>
    <col min="3893" max="3894" width="11.6328125" customWidth="1"/>
    <col min="3895" max="3895" width="11.90625" customWidth="1"/>
    <col min="3896" max="3896" width="12" customWidth="1"/>
    <col min="4097" max="4097" width="65.36328125" customWidth="1"/>
    <col min="4098" max="4147" width="3.6328125" customWidth="1"/>
    <col min="4148" max="4148" width="12.08984375" customWidth="1"/>
    <col min="4149" max="4150" width="11.6328125" customWidth="1"/>
    <col min="4151" max="4151" width="11.90625" customWidth="1"/>
    <col min="4152" max="4152" width="12" customWidth="1"/>
    <col min="4353" max="4353" width="65.36328125" customWidth="1"/>
    <col min="4354" max="4403" width="3.6328125" customWidth="1"/>
    <col min="4404" max="4404" width="12.08984375" customWidth="1"/>
    <col min="4405" max="4406" width="11.6328125" customWidth="1"/>
    <col min="4407" max="4407" width="11.90625" customWidth="1"/>
    <col min="4408" max="4408" width="12" customWidth="1"/>
    <col min="4609" max="4609" width="65.36328125" customWidth="1"/>
    <col min="4610" max="4659" width="3.6328125" customWidth="1"/>
    <col min="4660" max="4660" width="12.08984375" customWidth="1"/>
    <col min="4661" max="4662" width="11.6328125" customWidth="1"/>
    <col min="4663" max="4663" width="11.90625" customWidth="1"/>
    <col min="4664" max="4664" width="12" customWidth="1"/>
    <col min="4865" max="4865" width="65.36328125" customWidth="1"/>
    <col min="4866" max="4915" width="3.6328125" customWidth="1"/>
    <col min="4916" max="4916" width="12.08984375" customWidth="1"/>
    <col min="4917" max="4918" width="11.6328125" customWidth="1"/>
    <col min="4919" max="4919" width="11.90625" customWidth="1"/>
    <col min="4920" max="4920" width="12" customWidth="1"/>
    <col min="5121" max="5121" width="65.36328125" customWidth="1"/>
    <col min="5122" max="5171" width="3.6328125" customWidth="1"/>
    <col min="5172" max="5172" width="12.08984375" customWidth="1"/>
    <col min="5173" max="5174" width="11.6328125" customWidth="1"/>
    <col min="5175" max="5175" width="11.90625" customWidth="1"/>
    <col min="5176" max="5176" width="12" customWidth="1"/>
    <col min="5377" max="5377" width="65.36328125" customWidth="1"/>
    <col min="5378" max="5427" width="3.6328125" customWidth="1"/>
    <col min="5428" max="5428" width="12.08984375" customWidth="1"/>
    <col min="5429" max="5430" width="11.6328125" customWidth="1"/>
    <col min="5431" max="5431" width="11.90625" customWidth="1"/>
    <col min="5432" max="5432" width="12" customWidth="1"/>
    <col min="5633" max="5633" width="65.36328125" customWidth="1"/>
    <col min="5634" max="5683" width="3.6328125" customWidth="1"/>
    <col min="5684" max="5684" width="12.08984375" customWidth="1"/>
    <col min="5685" max="5686" width="11.6328125" customWidth="1"/>
    <col min="5687" max="5687" width="11.90625" customWidth="1"/>
    <col min="5688" max="5688" width="12" customWidth="1"/>
    <col min="5889" max="5889" width="65.36328125" customWidth="1"/>
    <col min="5890" max="5939" width="3.6328125" customWidth="1"/>
    <col min="5940" max="5940" width="12.08984375" customWidth="1"/>
    <col min="5941" max="5942" width="11.6328125" customWidth="1"/>
    <col min="5943" max="5943" width="11.90625" customWidth="1"/>
    <col min="5944" max="5944" width="12" customWidth="1"/>
    <col min="6145" max="6145" width="65.36328125" customWidth="1"/>
    <col min="6146" max="6195" width="3.6328125" customWidth="1"/>
    <col min="6196" max="6196" width="12.08984375" customWidth="1"/>
    <col min="6197" max="6198" width="11.6328125" customWidth="1"/>
    <col min="6199" max="6199" width="11.90625" customWidth="1"/>
    <col min="6200" max="6200" width="12" customWidth="1"/>
    <col min="6401" max="6401" width="65.36328125" customWidth="1"/>
    <col min="6402" max="6451" width="3.6328125" customWidth="1"/>
    <col min="6452" max="6452" width="12.08984375" customWidth="1"/>
    <col min="6453" max="6454" width="11.6328125" customWidth="1"/>
    <col min="6455" max="6455" width="11.90625" customWidth="1"/>
    <col min="6456" max="6456" width="12" customWidth="1"/>
    <col min="6657" max="6657" width="65.36328125" customWidth="1"/>
    <col min="6658" max="6707" width="3.6328125" customWidth="1"/>
    <col min="6708" max="6708" width="12.08984375" customWidth="1"/>
    <col min="6709" max="6710" width="11.6328125" customWidth="1"/>
    <col min="6711" max="6711" width="11.90625" customWidth="1"/>
    <col min="6712" max="6712" width="12" customWidth="1"/>
    <col min="6913" max="6913" width="65.36328125" customWidth="1"/>
    <col min="6914" max="6963" width="3.6328125" customWidth="1"/>
    <col min="6964" max="6964" width="12.08984375" customWidth="1"/>
    <col min="6965" max="6966" width="11.6328125" customWidth="1"/>
    <col min="6967" max="6967" width="11.90625" customWidth="1"/>
    <col min="6968" max="6968" width="12" customWidth="1"/>
    <col min="7169" max="7169" width="65.36328125" customWidth="1"/>
    <col min="7170" max="7219" width="3.6328125" customWidth="1"/>
    <col min="7220" max="7220" width="12.08984375" customWidth="1"/>
    <col min="7221" max="7222" width="11.6328125" customWidth="1"/>
    <col min="7223" max="7223" width="11.90625" customWidth="1"/>
    <col min="7224" max="7224" width="12" customWidth="1"/>
    <col min="7425" max="7425" width="65.36328125" customWidth="1"/>
    <col min="7426" max="7475" width="3.6328125" customWidth="1"/>
    <col min="7476" max="7476" width="12.08984375" customWidth="1"/>
    <col min="7477" max="7478" width="11.6328125" customWidth="1"/>
    <col min="7479" max="7479" width="11.90625" customWidth="1"/>
    <col min="7480" max="7480" width="12" customWidth="1"/>
    <col min="7681" max="7681" width="65.36328125" customWidth="1"/>
    <col min="7682" max="7731" width="3.6328125" customWidth="1"/>
    <col min="7732" max="7732" width="12.08984375" customWidth="1"/>
    <col min="7733" max="7734" width="11.6328125" customWidth="1"/>
    <col min="7735" max="7735" width="11.90625" customWidth="1"/>
    <col min="7736" max="7736" width="12" customWidth="1"/>
    <col min="7937" max="7937" width="65.36328125" customWidth="1"/>
    <col min="7938" max="7987" width="3.6328125" customWidth="1"/>
    <col min="7988" max="7988" width="12.08984375" customWidth="1"/>
    <col min="7989" max="7990" width="11.6328125" customWidth="1"/>
    <col min="7991" max="7991" width="11.90625" customWidth="1"/>
    <col min="7992" max="7992" width="12" customWidth="1"/>
    <col min="8193" max="8193" width="65.36328125" customWidth="1"/>
    <col min="8194" max="8243" width="3.6328125" customWidth="1"/>
    <col min="8244" max="8244" width="12.08984375" customWidth="1"/>
    <col min="8245" max="8246" width="11.6328125" customWidth="1"/>
    <col min="8247" max="8247" width="11.90625" customWidth="1"/>
    <col min="8248" max="8248" width="12" customWidth="1"/>
    <col min="8449" max="8449" width="65.36328125" customWidth="1"/>
    <col min="8450" max="8499" width="3.6328125" customWidth="1"/>
    <col min="8500" max="8500" width="12.08984375" customWidth="1"/>
    <col min="8501" max="8502" width="11.6328125" customWidth="1"/>
    <col min="8503" max="8503" width="11.90625" customWidth="1"/>
    <col min="8504" max="8504" width="12" customWidth="1"/>
    <col min="8705" max="8705" width="65.36328125" customWidth="1"/>
    <col min="8706" max="8755" width="3.6328125" customWidth="1"/>
    <col min="8756" max="8756" width="12.08984375" customWidth="1"/>
    <col min="8757" max="8758" width="11.6328125" customWidth="1"/>
    <col min="8759" max="8759" width="11.90625" customWidth="1"/>
    <col min="8760" max="8760" width="12" customWidth="1"/>
    <col min="8961" max="8961" width="65.36328125" customWidth="1"/>
    <col min="8962" max="9011" width="3.6328125" customWidth="1"/>
    <col min="9012" max="9012" width="12.08984375" customWidth="1"/>
    <col min="9013" max="9014" width="11.6328125" customWidth="1"/>
    <col min="9015" max="9015" width="11.90625" customWidth="1"/>
    <col min="9016" max="9016" width="12" customWidth="1"/>
    <col min="9217" max="9217" width="65.36328125" customWidth="1"/>
    <col min="9218" max="9267" width="3.6328125" customWidth="1"/>
    <col min="9268" max="9268" width="12.08984375" customWidth="1"/>
    <col min="9269" max="9270" width="11.6328125" customWidth="1"/>
    <col min="9271" max="9271" width="11.90625" customWidth="1"/>
    <col min="9272" max="9272" width="12" customWidth="1"/>
    <col min="9473" max="9473" width="65.36328125" customWidth="1"/>
    <col min="9474" max="9523" width="3.6328125" customWidth="1"/>
    <col min="9524" max="9524" width="12.08984375" customWidth="1"/>
    <col min="9525" max="9526" width="11.6328125" customWidth="1"/>
    <col min="9527" max="9527" width="11.90625" customWidth="1"/>
    <col min="9528" max="9528" width="12" customWidth="1"/>
    <col min="9729" max="9729" width="65.36328125" customWidth="1"/>
    <col min="9730" max="9779" width="3.6328125" customWidth="1"/>
    <col min="9780" max="9780" width="12.08984375" customWidth="1"/>
    <col min="9781" max="9782" width="11.6328125" customWidth="1"/>
    <col min="9783" max="9783" width="11.90625" customWidth="1"/>
    <col min="9784" max="9784" width="12" customWidth="1"/>
    <col min="9985" max="9985" width="65.36328125" customWidth="1"/>
    <col min="9986" max="10035" width="3.6328125" customWidth="1"/>
    <col min="10036" max="10036" width="12.08984375" customWidth="1"/>
    <col min="10037" max="10038" width="11.6328125" customWidth="1"/>
    <col min="10039" max="10039" width="11.90625" customWidth="1"/>
    <col min="10040" max="10040" width="12" customWidth="1"/>
    <col min="10241" max="10241" width="65.36328125" customWidth="1"/>
    <col min="10242" max="10291" width="3.6328125" customWidth="1"/>
    <col min="10292" max="10292" width="12.08984375" customWidth="1"/>
    <col min="10293" max="10294" width="11.6328125" customWidth="1"/>
    <col min="10295" max="10295" width="11.90625" customWidth="1"/>
    <col min="10296" max="10296" width="12" customWidth="1"/>
    <col min="10497" max="10497" width="65.36328125" customWidth="1"/>
    <col min="10498" max="10547" width="3.6328125" customWidth="1"/>
    <col min="10548" max="10548" width="12.08984375" customWidth="1"/>
    <col min="10549" max="10550" width="11.6328125" customWidth="1"/>
    <col min="10551" max="10551" width="11.90625" customWidth="1"/>
    <col min="10552" max="10552" width="12" customWidth="1"/>
    <col min="10753" max="10753" width="65.36328125" customWidth="1"/>
    <col min="10754" max="10803" width="3.6328125" customWidth="1"/>
    <col min="10804" max="10804" width="12.08984375" customWidth="1"/>
    <col min="10805" max="10806" width="11.6328125" customWidth="1"/>
    <col min="10807" max="10807" width="11.90625" customWidth="1"/>
    <col min="10808" max="10808" width="12" customWidth="1"/>
    <col min="11009" max="11009" width="65.36328125" customWidth="1"/>
    <col min="11010" max="11059" width="3.6328125" customWidth="1"/>
    <col min="11060" max="11060" width="12.08984375" customWidth="1"/>
    <col min="11061" max="11062" width="11.6328125" customWidth="1"/>
    <col min="11063" max="11063" width="11.90625" customWidth="1"/>
    <col min="11064" max="11064" width="12" customWidth="1"/>
    <col min="11265" max="11265" width="65.36328125" customWidth="1"/>
    <col min="11266" max="11315" width="3.6328125" customWidth="1"/>
    <col min="11316" max="11316" width="12.08984375" customWidth="1"/>
    <col min="11317" max="11318" width="11.6328125" customWidth="1"/>
    <col min="11319" max="11319" width="11.90625" customWidth="1"/>
    <col min="11320" max="11320" width="12" customWidth="1"/>
    <col min="11521" max="11521" width="65.36328125" customWidth="1"/>
    <col min="11522" max="11571" width="3.6328125" customWidth="1"/>
    <col min="11572" max="11572" width="12.08984375" customWidth="1"/>
    <col min="11573" max="11574" width="11.6328125" customWidth="1"/>
    <col min="11575" max="11575" width="11.90625" customWidth="1"/>
    <col min="11576" max="11576" width="12" customWidth="1"/>
    <col min="11777" max="11777" width="65.36328125" customWidth="1"/>
    <col min="11778" max="11827" width="3.6328125" customWidth="1"/>
    <col min="11828" max="11828" width="12.08984375" customWidth="1"/>
    <col min="11829" max="11830" width="11.6328125" customWidth="1"/>
    <col min="11831" max="11831" width="11.90625" customWidth="1"/>
    <col min="11832" max="11832" width="12" customWidth="1"/>
    <col min="12033" max="12033" width="65.36328125" customWidth="1"/>
    <col min="12034" max="12083" width="3.6328125" customWidth="1"/>
    <col min="12084" max="12084" width="12.08984375" customWidth="1"/>
    <col min="12085" max="12086" width="11.6328125" customWidth="1"/>
    <col min="12087" max="12087" width="11.90625" customWidth="1"/>
    <col min="12088" max="12088" width="12" customWidth="1"/>
    <col min="12289" max="12289" width="65.36328125" customWidth="1"/>
    <col min="12290" max="12339" width="3.6328125" customWidth="1"/>
    <col min="12340" max="12340" width="12.08984375" customWidth="1"/>
    <col min="12341" max="12342" width="11.6328125" customWidth="1"/>
    <col min="12343" max="12343" width="11.90625" customWidth="1"/>
    <col min="12344" max="12344" width="12" customWidth="1"/>
    <col min="12545" max="12545" width="65.36328125" customWidth="1"/>
    <col min="12546" max="12595" width="3.6328125" customWidth="1"/>
    <col min="12596" max="12596" width="12.08984375" customWidth="1"/>
    <col min="12597" max="12598" width="11.6328125" customWidth="1"/>
    <col min="12599" max="12599" width="11.90625" customWidth="1"/>
    <col min="12600" max="12600" width="12" customWidth="1"/>
    <col min="12801" max="12801" width="65.36328125" customWidth="1"/>
    <col min="12802" max="12851" width="3.6328125" customWidth="1"/>
    <col min="12852" max="12852" width="12.08984375" customWidth="1"/>
    <col min="12853" max="12854" width="11.6328125" customWidth="1"/>
    <col min="12855" max="12855" width="11.90625" customWidth="1"/>
    <col min="12856" max="12856" width="12" customWidth="1"/>
    <col min="13057" max="13057" width="65.36328125" customWidth="1"/>
    <col min="13058" max="13107" width="3.6328125" customWidth="1"/>
    <col min="13108" max="13108" width="12.08984375" customWidth="1"/>
    <col min="13109" max="13110" width="11.6328125" customWidth="1"/>
    <col min="13111" max="13111" width="11.90625" customWidth="1"/>
    <col min="13112" max="13112" width="12" customWidth="1"/>
    <col min="13313" max="13313" width="65.36328125" customWidth="1"/>
    <col min="13314" max="13363" width="3.6328125" customWidth="1"/>
    <col min="13364" max="13364" width="12.08984375" customWidth="1"/>
    <col min="13365" max="13366" width="11.6328125" customWidth="1"/>
    <col min="13367" max="13367" width="11.90625" customWidth="1"/>
    <col min="13368" max="13368" width="12" customWidth="1"/>
    <col min="13569" max="13569" width="65.36328125" customWidth="1"/>
    <col min="13570" max="13619" width="3.6328125" customWidth="1"/>
    <col min="13620" max="13620" width="12.08984375" customWidth="1"/>
    <col min="13621" max="13622" width="11.6328125" customWidth="1"/>
    <col min="13623" max="13623" width="11.90625" customWidth="1"/>
    <col min="13624" max="13624" width="12" customWidth="1"/>
    <col min="13825" max="13825" width="65.36328125" customWidth="1"/>
    <col min="13826" max="13875" width="3.6328125" customWidth="1"/>
    <col min="13876" max="13876" width="12.08984375" customWidth="1"/>
    <col min="13877" max="13878" width="11.6328125" customWidth="1"/>
    <col min="13879" max="13879" width="11.90625" customWidth="1"/>
    <col min="13880" max="13880" width="12" customWidth="1"/>
    <col min="14081" max="14081" width="65.36328125" customWidth="1"/>
    <col min="14082" max="14131" width="3.6328125" customWidth="1"/>
    <col min="14132" max="14132" width="12.08984375" customWidth="1"/>
    <col min="14133" max="14134" width="11.6328125" customWidth="1"/>
    <col min="14135" max="14135" width="11.90625" customWidth="1"/>
    <col min="14136" max="14136" width="12" customWidth="1"/>
    <col min="14337" max="14337" width="65.36328125" customWidth="1"/>
    <col min="14338" max="14387" width="3.6328125" customWidth="1"/>
    <col min="14388" max="14388" width="12.08984375" customWidth="1"/>
    <col min="14389" max="14390" width="11.6328125" customWidth="1"/>
    <col min="14391" max="14391" width="11.90625" customWidth="1"/>
    <col min="14392" max="14392" width="12" customWidth="1"/>
    <col min="14593" max="14593" width="65.36328125" customWidth="1"/>
    <col min="14594" max="14643" width="3.6328125" customWidth="1"/>
    <col min="14644" max="14644" width="12.08984375" customWidth="1"/>
    <col min="14645" max="14646" width="11.6328125" customWidth="1"/>
    <col min="14647" max="14647" width="11.90625" customWidth="1"/>
    <col min="14648" max="14648" width="12" customWidth="1"/>
    <col min="14849" max="14849" width="65.36328125" customWidth="1"/>
    <col min="14850" max="14899" width="3.6328125" customWidth="1"/>
    <col min="14900" max="14900" width="12.08984375" customWidth="1"/>
    <col min="14901" max="14902" width="11.6328125" customWidth="1"/>
    <col min="14903" max="14903" width="11.90625" customWidth="1"/>
    <col min="14904" max="14904" width="12" customWidth="1"/>
    <col min="15105" max="15105" width="65.36328125" customWidth="1"/>
    <col min="15106" max="15155" width="3.6328125" customWidth="1"/>
    <col min="15156" max="15156" width="12.08984375" customWidth="1"/>
    <col min="15157" max="15158" width="11.6328125" customWidth="1"/>
    <col min="15159" max="15159" width="11.90625" customWidth="1"/>
    <col min="15160" max="15160" width="12" customWidth="1"/>
    <col min="15361" max="15361" width="65.36328125" customWidth="1"/>
    <col min="15362" max="15411" width="3.6328125" customWidth="1"/>
    <col min="15412" max="15412" width="12.08984375" customWidth="1"/>
    <col min="15413" max="15414" width="11.6328125" customWidth="1"/>
    <col min="15415" max="15415" width="11.90625" customWidth="1"/>
    <col min="15416" max="15416" width="12" customWidth="1"/>
    <col min="15617" max="15617" width="65.36328125" customWidth="1"/>
    <col min="15618" max="15667" width="3.6328125" customWidth="1"/>
    <col min="15668" max="15668" width="12.08984375" customWidth="1"/>
    <col min="15669" max="15670" width="11.6328125" customWidth="1"/>
    <col min="15671" max="15671" width="11.90625" customWidth="1"/>
    <col min="15672" max="15672" width="12" customWidth="1"/>
    <col min="15873" max="15873" width="65.36328125" customWidth="1"/>
    <col min="15874" max="15923" width="3.6328125" customWidth="1"/>
    <col min="15924" max="15924" width="12.08984375" customWidth="1"/>
    <col min="15925" max="15926" width="11.6328125" customWidth="1"/>
    <col min="15927" max="15927" width="11.90625" customWidth="1"/>
    <col min="15928" max="15928" width="12" customWidth="1"/>
    <col min="16129" max="16129" width="65.36328125" customWidth="1"/>
    <col min="16130" max="16179" width="3.6328125" customWidth="1"/>
    <col min="16180" max="16180" width="12.08984375" customWidth="1"/>
    <col min="16181" max="16182" width="11.6328125" customWidth="1"/>
    <col min="16183" max="16183" width="11.90625" customWidth="1"/>
    <col min="16184" max="16184" width="12" customWidth="1"/>
  </cols>
  <sheetData>
    <row r="1" spans="1:57" x14ac:dyDescent="0.35">
      <c r="A1" s="1" t="s">
        <v>60</v>
      </c>
    </row>
    <row r="2" spans="1:57" s="1" customFormat="1" ht="13" x14ac:dyDescent="0.3">
      <c r="A2" s="2" t="s">
        <v>0</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c r="AF2" s="1">
        <v>31</v>
      </c>
      <c r="AG2" s="1">
        <v>32</v>
      </c>
      <c r="AH2" s="1">
        <v>33</v>
      </c>
      <c r="AI2" s="1">
        <v>34</v>
      </c>
      <c r="AJ2" s="1">
        <v>35</v>
      </c>
      <c r="AK2" s="1">
        <v>36</v>
      </c>
      <c r="AL2" s="1">
        <v>37</v>
      </c>
      <c r="AM2" s="1">
        <v>38</v>
      </c>
      <c r="AN2" s="1">
        <v>39</v>
      </c>
      <c r="AO2" s="1">
        <v>40</v>
      </c>
      <c r="AP2" s="1">
        <v>41</v>
      </c>
      <c r="AQ2" s="1">
        <v>42</v>
      </c>
      <c r="AR2" s="1">
        <v>43</v>
      </c>
      <c r="AS2" s="1">
        <v>44</v>
      </c>
      <c r="AT2" s="1">
        <v>45</v>
      </c>
      <c r="AU2" s="1">
        <v>46</v>
      </c>
      <c r="AV2" s="1">
        <v>47</v>
      </c>
      <c r="AW2" s="1">
        <v>48</v>
      </c>
      <c r="AX2" s="1">
        <v>49</v>
      </c>
      <c r="AY2" s="1">
        <v>50</v>
      </c>
      <c r="AZ2" s="3" t="s">
        <v>1</v>
      </c>
      <c r="BA2" s="3"/>
      <c r="BB2" s="3" t="s">
        <v>2</v>
      </c>
      <c r="BC2" s="3"/>
      <c r="BD2" s="3" t="s">
        <v>1</v>
      </c>
      <c r="BE2" s="3"/>
    </row>
    <row r="3" spans="1:57" ht="18.75" customHeight="1" x14ac:dyDescent="0.35">
      <c r="A3" s="79" t="s">
        <v>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1" t="s">
        <v>4</v>
      </c>
      <c r="BA3" s="81" t="s">
        <v>4</v>
      </c>
      <c r="BB3" s="81" t="s">
        <v>4</v>
      </c>
      <c r="BC3" s="81" t="s">
        <v>5</v>
      </c>
      <c r="BD3" s="81" t="s">
        <v>5</v>
      </c>
      <c r="BE3" s="81" t="s">
        <v>81</v>
      </c>
    </row>
    <row r="4" spans="1:57" ht="12.75" customHeight="1" x14ac:dyDescent="0.35">
      <c r="A4" s="82" t="s">
        <v>6</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1" t="s">
        <v>7</v>
      </c>
      <c r="BA4" s="81" t="s">
        <v>7</v>
      </c>
      <c r="BB4" s="81" t="s">
        <v>7</v>
      </c>
      <c r="BC4" s="81" t="s">
        <v>7</v>
      </c>
      <c r="BD4" s="81" t="s">
        <v>7</v>
      </c>
      <c r="BE4" s="81"/>
    </row>
    <row r="5" spans="1:57" s="7" customFormat="1" ht="21.75" customHeight="1" x14ac:dyDescent="0.35">
      <c r="A5" s="4"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7" s="7" customFormat="1" x14ac:dyDescent="0.35">
      <c r="A6" s="5" t="s">
        <v>67</v>
      </c>
      <c r="B6" s="6">
        <v>3</v>
      </c>
      <c r="C6" s="6">
        <v>4</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7">
        <f>COUNTIF(B6:AY6,"5")</f>
        <v>0</v>
      </c>
      <c r="BA6" s="7">
        <f>COUNTIF(B6:AY6,"4")</f>
        <v>1</v>
      </c>
      <c r="BB6" s="7">
        <f>COUNTIF(B6:AY6,"3")</f>
        <v>1</v>
      </c>
      <c r="BC6" s="7">
        <f>COUNTIF(B6:AY6,"2")</f>
        <v>0</v>
      </c>
      <c r="BD6" s="7">
        <f t="shared" ref="BD6:BD8" si="0">COUNTIF(B6:AY6,"1")</f>
        <v>0</v>
      </c>
      <c r="BE6" s="7">
        <f>COUNTIF(B6:AY6,"NA")</f>
        <v>0</v>
      </c>
    </row>
    <row r="7" spans="1:57" s="7" customFormat="1" x14ac:dyDescent="0.35">
      <c r="A7" s="5" t="s">
        <v>51</v>
      </c>
      <c r="B7" s="6">
        <v>4</v>
      </c>
      <c r="C7" s="6">
        <v>4</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7">
        <f>COUNTIF(B7:AY7,"5")</f>
        <v>0</v>
      </c>
      <c r="BA7" s="7">
        <f>COUNTIF(B7:AY7,"4")</f>
        <v>2</v>
      </c>
      <c r="BB7" s="7">
        <f>COUNTIF(B7:AY7,"3")</f>
        <v>0</v>
      </c>
      <c r="BC7" s="7">
        <f>COUNTIF(B7:AY7,"2")</f>
        <v>0</v>
      </c>
      <c r="BD7" s="7">
        <f t="shared" si="0"/>
        <v>0</v>
      </c>
      <c r="BE7" s="7">
        <f>COUNTIF(B7:AY7,"NA")</f>
        <v>0</v>
      </c>
    </row>
    <row r="8" spans="1:57" s="7" customFormat="1" x14ac:dyDescent="0.35">
      <c r="A8" s="5" t="s">
        <v>9</v>
      </c>
      <c r="B8" s="6">
        <v>3</v>
      </c>
      <c r="C8" s="6">
        <v>4</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7">
        <f>COUNTIF(B8:AY8,"5")</f>
        <v>0</v>
      </c>
      <c r="BA8" s="7">
        <f>COUNTIF(B8:AY8,"4")</f>
        <v>1</v>
      </c>
      <c r="BB8" s="7">
        <f>COUNTIF(B8:AY8,"3")</f>
        <v>1</v>
      </c>
      <c r="BC8" s="7">
        <f>COUNTIF(B8:AY8,"2")</f>
        <v>0</v>
      </c>
      <c r="BD8" s="7">
        <f t="shared" si="0"/>
        <v>0</v>
      </c>
      <c r="BE8" s="7">
        <f t="shared" ref="BE8:BE15" si="1">COUNTIF(B8:AY8,"NA")</f>
        <v>0</v>
      </c>
    </row>
    <row r="9" spans="1:57" s="7" customFormat="1" ht="21.75" customHeight="1" x14ac:dyDescent="0.35">
      <c r="A9" s="4"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0" spans="1:57" s="7" customFormat="1" x14ac:dyDescent="0.35">
      <c r="A10" s="9" t="s">
        <v>53</v>
      </c>
      <c r="B10" s="6">
        <v>5</v>
      </c>
      <c r="C10" s="6">
        <v>4</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7">
        <f>COUNTIF(B10:AY10,"5")</f>
        <v>1</v>
      </c>
      <c r="BA10" s="7">
        <f>COUNTIF(B10:AY10,"4")</f>
        <v>1</v>
      </c>
      <c r="BB10" s="7">
        <f>COUNTIF(B10:AY10,"3")</f>
        <v>0</v>
      </c>
      <c r="BC10" s="7">
        <f>COUNTIF(B10:AY10,"2")</f>
        <v>0</v>
      </c>
      <c r="BD10" s="7">
        <f>COUNTIF(B10:AY10,"1")</f>
        <v>0</v>
      </c>
      <c r="BE10" s="7">
        <f t="shared" si="1"/>
        <v>0</v>
      </c>
    </row>
    <row r="11" spans="1:57" s="7" customFormat="1" ht="12.75" customHeight="1" x14ac:dyDescent="0.35">
      <c r="A11" s="9" t="s">
        <v>87</v>
      </c>
      <c r="B11" s="6">
        <v>4</v>
      </c>
      <c r="C11" s="6">
        <v>4</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7">
        <f>COUNTIF(B11:AY11,"5")</f>
        <v>0</v>
      </c>
      <c r="BA11" s="7">
        <f t="shared" ref="BA11:BA15" si="2">COUNTIF(B11:AY11,"4")</f>
        <v>2</v>
      </c>
      <c r="BB11" s="7">
        <f t="shared" ref="BB11:BB15" si="3">COUNTIF(B11:AY11,"3")</f>
        <v>0</v>
      </c>
      <c r="BC11" s="7">
        <f t="shared" ref="BC11:BC15" si="4">COUNTIF(B11:AY11,"2")</f>
        <v>0</v>
      </c>
      <c r="BD11" s="7">
        <f>COUNTIF(B11:AY11,"1")</f>
        <v>0</v>
      </c>
      <c r="BE11" s="7">
        <f t="shared" si="1"/>
        <v>0</v>
      </c>
    </row>
    <row r="12" spans="1:57" s="7" customFormat="1" ht="12.75" customHeight="1" x14ac:dyDescent="0.35">
      <c r="A12" s="9" t="s">
        <v>52</v>
      </c>
      <c r="B12" s="6" t="s">
        <v>97</v>
      </c>
      <c r="C12" s="6" t="s">
        <v>97</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7">
        <f t="shared" ref="AZ12:AZ15" si="5">COUNTIF(B12:AY12,"5")</f>
        <v>0</v>
      </c>
      <c r="BA12" s="7">
        <f t="shared" si="2"/>
        <v>0</v>
      </c>
      <c r="BB12" s="7">
        <f t="shared" si="3"/>
        <v>0</v>
      </c>
      <c r="BC12" s="7">
        <f t="shared" si="4"/>
        <v>0</v>
      </c>
      <c r="BD12" s="7">
        <f>COUNTIF(B12:AY12,"1")</f>
        <v>0</v>
      </c>
      <c r="BE12" s="7">
        <f t="shared" si="1"/>
        <v>2</v>
      </c>
    </row>
    <row r="13" spans="1:57" s="7" customFormat="1" x14ac:dyDescent="0.35">
      <c r="A13" s="9" t="s">
        <v>88</v>
      </c>
      <c r="B13" s="6" t="s">
        <v>97</v>
      </c>
      <c r="C13" s="6">
        <v>2</v>
      </c>
      <c r="D13" s="6">
        <v>0</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7">
        <f t="shared" si="5"/>
        <v>0</v>
      </c>
      <c r="BA13" s="7">
        <f t="shared" si="2"/>
        <v>0</v>
      </c>
      <c r="BB13" s="7">
        <f t="shared" si="3"/>
        <v>0</v>
      </c>
      <c r="BC13" s="7">
        <f t="shared" si="4"/>
        <v>1</v>
      </c>
      <c r="BD13" s="7">
        <f t="shared" ref="BD13:BD15" si="6">COUNTIF(B13:AY13,"1")</f>
        <v>0</v>
      </c>
      <c r="BE13" s="7">
        <f t="shared" si="1"/>
        <v>1</v>
      </c>
    </row>
    <row r="14" spans="1:57" s="7" customFormat="1" x14ac:dyDescent="0.35">
      <c r="A14" s="9" t="s">
        <v>89</v>
      </c>
      <c r="B14" s="6">
        <v>3</v>
      </c>
      <c r="C14" s="6">
        <v>4</v>
      </c>
      <c r="D14" s="6">
        <v>0</v>
      </c>
      <c r="E14" s="6">
        <v>0</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7">
        <f t="shared" si="5"/>
        <v>0</v>
      </c>
      <c r="BA14" s="7">
        <f t="shared" si="2"/>
        <v>1</v>
      </c>
      <c r="BB14" s="7">
        <f t="shared" si="3"/>
        <v>1</v>
      </c>
      <c r="BC14" s="7">
        <f t="shared" si="4"/>
        <v>0</v>
      </c>
      <c r="BD14" s="7">
        <f t="shared" si="6"/>
        <v>0</v>
      </c>
      <c r="BE14" s="7">
        <f t="shared" si="1"/>
        <v>0</v>
      </c>
    </row>
    <row r="15" spans="1:57" s="7" customFormat="1" x14ac:dyDescent="0.35">
      <c r="A15" s="9" t="s">
        <v>55</v>
      </c>
      <c r="B15" s="6">
        <v>5</v>
      </c>
      <c r="C15" s="6">
        <v>4</v>
      </c>
      <c r="D15" s="6">
        <v>0</v>
      </c>
      <c r="E15" s="6">
        <v>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7">
        <f t="shared" si="5"/>
        <v>1</v>
      </c>
      <c r="BA15" s="7">
        <f t="shared" si="2"/>
        <v>1</v>
      </c>
      <c r="BB15" s="7">
        <f t="shared" si="3"/>
        <v>0</v>
      </c>
      <c r="BC15" s="7">
        <f t="shared" si="4"/>
        <v>0</v>
      </c>
      <c r="BD15" s="7">
        <f t="shared" si="6"/>
        <v>0</v>
      </c>
      <c r="BE15" s="7">
        <f t="shared" si="1"/>
        <v>0</v>
      </c>
    </row>
    <row r="16" spans="1:57" s="1" customFormat="1" ht="27" customHeight="1" x14ac:dyDescent="0.3">
      <c r="A16" s="83" t="s">
        <v>11</v>
      </c>
      <c r="B16" s="84">
        <f>SUM(B5:B15)</f>
        <v>27</v>
      </c>
      <c r="C16" s="84">
        <f>SUM(C5:C15)</f>
        <v>30</v>
      </c>
      <c r="D16" s="84">
        <f t="shared" ref="D16:AG16" si="7">SUM(D5:D15)</f>
        <v>0</v>
      </c>
      <c r="E16" s="84">
        <f t="shared" si="7"/>
        <v>0</v>
      </c>
      <c r="F16" s="84">
        <f t="shared" si="7"/>
        <v>0</v>
      </c>
      <c r="G16" s="84">
        <f t="shared" si="7"/>
        <v>0</v>
      </c>
      <c r="H16" s="84">
        <f t="shared" si="7"/>
        <v>0</v>
      </c>
      <c r="I16" s="84">
        <f t="shared" si="7"/>
        <v>0</v>
      </c>
      <c r="J16" s="84">
        <f t="shared" si="7"/>
        <v>0</v>
      </c>
      <c r="K16" s="84">
        <f t="shared" si="7"/>
        <v>0</v>
      </c>
      <c r="L16" s="84">
        <f t="shared" si="7"/>
        <v>0</v>
      </c>
      <c r="M16" s="84">
        <f t="shared" si="7"/>
        <v>0</v>
      </c>
      <c r="N16" s="84">
        <f t="shared" si="7"/>
        <v>0</v>
      </c>
      <c r="O16" s="84">
        <f t="shared" si="7"/>
        <v>0</v>
      </c>
      <c r="P16" s="84">
        <f t="shared" si="7"/>
        <v>0</v>
      </c>
      <c r="Q16" s="84">
        <f t="shared" si="7"/>
        <v>0</v>
      </c>
      <c r="R16" s="84">
        <f t="shared" si="7"/>
        <v>0</v>
      </c>
      <c r="S16" s="84">
        <f t="shared" si="7"/>
        <v>0</v>
      </c>
      <c r="T16" s="84">
        <f t="shared" si="7"/>
        <v>0</v>
      </c>
      <c r="U16" s="84">
        <f t="shared" si="7"/>
        <v>0</v>
      </c>
      <c r="V16" s="84">
        <f t="shared" si="7"/>
        <v>0</v>
      </c>
      <c r="W16" s="84">
        <f t="shared" si="7"/>
        <v>0</v>
      </c>
      <c r="X16" s="84">
        <f t="shared" si="7"/>
        <v>0</v>
      </c>
      <c r="Y16" s="84">
        <f t="shared" si="7"/>
        <v>0</v>
      </c>
      <c r="Z16" s="84">
        <f t="shared" si="7"/>
        <v>0</v>
      </c>
      <c r="AA16" s="84">
        <f t="shared" si="7"/>
        <v>0</v>
      </c>
      <c r="AB16" s="84">
        <f t="shared" si="7"/>
        <v>0</v>
      </c>
      <c r="AC16" s="84">
        <f t="shared" si="7"/>
        <v>0</v>
      </c>
      <c r="AD16" s="84">
        <f t="shared" si="7"/>
        <v>0</v>
      </c>
      <c r="AE16" s="84">
        <f t="shared" si="7"/>
        <v>0</v>
      </c>
      <c r="AF16" s="84">
        <f t="shared" si="7"/>
        <v>0</v>
      </c>
      <c r="AG16" s="84">
        <f t="shared" si="7"/>
        <v>0</v>
      </c>
      <c r="AH16" s="84">
        <f t="shared" ref="AH16:BE16" si="8">SUM(AH5:AH15)</f>
        <v>0</v>
      </c>
      <c r="AI16" s="84">
        <f t="shared" si="8"/>
        <v>0</v>
      </c>
      <c r="AJ16" s="84">
        <f t="shared" si="8"/>
        <v>0</v>
      </c>
      <c r="AK16" s="84">
        <f t="shared" si="8"/>
        <v>0</v>
      </c>
      <c r="AL16" s="84">
        <f t="shared" si="8"/>
        <v>0</v>
      </c>
      <c r="AM16" s="84">
        <f t="shared" si="8"/>
        <v>0</v>
      </c>
      <c r="AN16" s="84">
        <f t="shared" si="8"/>
        <v>0</v>
      </c>
      <c r="AO16" s="84">
        <f t="shared" si="8"/>
        <v>0</v>
      </c>
      <c r="AP16" s="84">
        <f t="shared" si="8"/>
        <v>0</v>
      </c>
      <c r="AQ16" s="84">
        <f t="shared" si="8"/>
        <v>0</v>
      </c>
      <c r="AR16" s="84">
        <f t="shared" si="8"/>
        <v>0</v>
      </c>
      <c r="AS16" s="84">
        <f t="shared" si="8"/>
        <v>0</v>
      </c>
      <c r="AT16" s="84">
        <f t="shared" si="8"/>
        <v>0</v>
      </c>
      <c r="AU16" s="84">
        <f t="shared" si="8"/>
        <v>0</v>
      </c>
      <c r="AV16" s="84">
        <f t="shared" si="8"/>
        <v>0</v>
      </c>
      <c r="AW16" s="84">
        <f t="shared" si="8"/>
        <v>0</v>
      </c>
      <c r="AX16" s="84">
        <f t="shared" si="8"/>
        <v>0</v>
      </c>
      <c r="AY16" s="84">
        <f t="shared" si="8"/>
        <v>0</v>
      </c>
      <c r="AZ16" s="84">
        <f t="shared" si="8"/>
        <v>2</v>
      </c>
      <c r="BA16" s="84">
        <f t="shared" si="8"/>
        <v>9</v>
      </c>
      <c r="BB16" s="84">
        <f t="shared" si="8"/>
        <v>3</v>
      </c>
      <c r="BC16" s="84">
        <f t="shared" si="8"/>
        <v>1</v>
      </c>
      <c r="BD16" s="84">
        <f t="shared" si="8"/>
        <v>0</v>
      </c>
      <c r="BE16" s="84">
        <f t="shared" si="8"/>
        <v>3</v>
      </c>
    </row>
    <row r="19" spans="1:5" ht="15" thickBot="1" x14ac:dyDescent="0.4"/>
    <row r="20" spans="1:5" ht="15" thickBot="1" x14ac:dyDescent="0.4">
      <c r="A20" s="73"/>
      <c r="B20" s="106" t="s">
        <v>73</v>
      </c>
      <c r="C20" s="106"/>
      <c r="D20" s="106"/>
      <c r="E20" s="107"/>
    </row>
    <row r="21" spans="1:5" ht="15" thickBot="1" x14ac:dyDescent="0.4">
      <c r="A21" s="74" t="s">
        <v>74</v>
      </c>
      <c r="B21" s="99">
        <v>11</v>
      </c>
      <c r="C21" s="99"/>
      <c r="D21" s="99"/>
      <c r="E21" s="100"/>
    </row>
    <row r="22" spans="1:5" ht="15" thickBot="1" x14ac:dyDescent="0.4">
      <c r="A22" s="75" t="s">
        <v>75</v>
      </c>
      <c r="B22" s="101">
        <v>8</v>
      </c>
      <c r="C22" s="102"/>
      <c r="D22" s="102"/>
      <c r="E22" s="103"/>
    </row>
    <row r="23" spans="1:5" ht="15" thickBot="1" x14ac:dyDescent="0.4">
      <c r="A23" s="76" t="s">
        <v>76</v>
      </c>
      <c r="B23" s="104">
        <v>2</v>
      </c>
      <c r="C23" s="104"/>
      <c r="D23" s="104"/>
      <c r="E23" s="105"/>
    </row>
  </sheetData>
  <mergeCells count="4">
    <mergeCell ref="B21:E21"/>
    <mergeCell ref="B22:E22"/>
    <mergeCell ref="B23:E23"/>
    <mergeCell ref="B20:E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40A763BB0BF04DA9A2D244A3638F2E" ma:contentTypeVersion="10" ma:contentTypeDescription="Create a new document." ma:contentTypeScope="" ma:versionID="243d6b1159b30aba87e32fb0fc8384fa">
  <xsd:schema xmlns:xsd="http://www.w3.org/2001/XMLSchema" xmlns:xs="http://www.w3.org/2001/XMLSchema" xmlns:p="http://schemas.microsoft.com/office/2006/metadata/properties" xmlns:ns2="22a09cdc-c594-4472-84b3-cddf021d466a" xmlns:ns3="ba3bf6a3-6021-4a48-a42c-a1763f4f679b" targetNamespace="http://schemas.microsoft.com/office/2006/metadata/properties" ma:root="true" ma:fieldsID="1d093c0711d66f3b83b0838fd7357931" ns2:_="" ns3:_="">
    <xsd:import namespace="22a09cdc-c594-4472-84b3-cddf021d466a"/>
    <xsd:import namespace="ba3bf6a3-6021-4a48-a42c-a1763f4f67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09cdc-c594-4472-84b3-cddf021d4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3bf6a3-6021-4a48-a42c-a1763f4f679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56DE12-2B12-489F-8FEB-900EF8C9473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3E3226-C82F-4815-87F9-51A4F84777BF}">
  <ds:schemaRefs>
    <ds:schemaRef ds:uri="http://schemas.microsoft.com/sharepoint/v3/contenttype/forms"/>
  </ds:schemaRefs>
</ds:datastoreItem>
</file>

<file path=customXml/itemProps3.xml><?xml version="1.0" encoding="utf-8"?>
<ds:datastoreItem xmlns:ds="http://schemas.openxmlformats.org/officeDocument/2006/customXml" ds:itemID="{7220CE7D-8BA2-481E-AE05-593092550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09cdc-c594-4472-84b3-cddf021d466a"/>
    <ds:schemaRef ds:uri="ba3bf6a3-6021-4a48-a42c-a1763f4f6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October</vt:lpstr>
      <vt:lpstr>November</vt:lpstr>
      <vt:lpstr>December</vt:lpstr>
      <vt:lpstr>January</vt:lpstr>
      <vt:lpstr>February</vt:lpstr>
      <vt:lpstr>March</vt:lpstr>
      <vt:lpstr>April</vt:lpstr>
      <vt:lpstr>May</vt:lpstr>
      <vt:lpstr>June</vt:lpstr>
      <vt:lpstr>July</vt:lpstr>
      <vt:lpstr>August</vt:lpstr>
      <vt:lpstr>September</vt:lpstr>
      <vt:lpstr>October - March</vt:lpstr>
      <vt:lpstr>April - September</vt:lpstr>
      <vt:lpstr>YEAR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eyates</dc:creator>
  <cp:lastModifiedBy>Minal B. Suthar</cp:lastModifiedBy>
  <dcterms:created xsi:type="dcterms:W3CDTF">2013-03-27T13:29:49Z</dcterms:created>
  <dcterms:modified xsi:type="dcterms:W3CDTF">2021-10-14T19:01:24Z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0x010100B840A763BB0BF04DA9A2D244A3638F2E</vt:lpwstr>
  </property>
</Properties>
</file>