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male.davis\Desktop\"/>
    </mc:Choice>
  </mc:AlternateContent>
  <bookViews>
    <workbookView xWindow="0" yWindow="0" windowWidth="28800" windowHeight="12435" tabRatio="601"/>
  </bookViews>
  <sheets>
    <sheet name="Cover Sheet" sheetId="9" r:id="rId1"/>
    <sheet name="Personnel" sheetId="1" r:id="rId2"/>
    <sheet name="Equipment" sheetId="8" r:id="rId3"/>
    <sheet name="Supplies" sheetId="2" r:id="rId4"/>
    <sheet name="Travel" sheetId="7" r:id="rId5"/>
    <sheet name="Printing" sheetId="6" r:id="rId6"/>
    <sheet name="Other" sheetId="5" r:id="rId7"/>
  </sheets>
  <definedNames>
    <definedName name="_xlnm._FilterDatabase" localSheetId="2" hidden="1">Equipment!$A$2:$F$38</definedName>
    <definedName name="_xlnm.Print_Area" localSheetId="0">'Cover Sheet'!$B$1:$F$47</definedName>
    <definedName name="_xlnm.Print_Area" localSheetId="2">Equipment!$A$1:$G$38</definedName>
    <definedName name="_xlnm.Print_Area" localSheetId="6">Other!$A$1:$G$111</definedName>
    <definedName name="_xlnm.Print_Area" localSheetId="1">Personnel!$A$1:$M$349</definedName>
    <definedName name="_xlnm.Print_Area" localSheetId="5">Printing!$A$1:$G$38</definedName>
    <definedName name="_xlnm.Print_Area" localSheetId="3">Supplies!$A$1:$G$111</definedName>
    <definedName name="_xlnm.Print_Area" localSheetId="4">Travel!$A$1:$G$38</definedName>
    <definedName name="_xlnm.Print_Titles" localSheetId="6">Other!$2:$2</definedName>
    <definedName name="_xlnm.Print_Titles" localSheetId="3">Supplies!$2:$2</definedName>
  </definedNames>
  <calcPr calcId="152511"/>
</workbook>
</file>

<file path=xl/calcChain.xml><?xml version="1.0" encoding="utf-8"?>
<calcChain xmlns="http://schemas.openxmlformats.org/spreadsheetml/2006/main">
  <c r="M6" i="1" l="1"/>
  <c r="V6" i="1" s="1"/>
  <c r="M7" i="1"/>
  <c r="W7" i="1" s="1"/>
  <c r="M8" i="1"/>
  <c r="M9" i="1"/>
  <c r="P9" i="1"/>
  <c r="M10" i="1"/>
  <c r="W10" i="1" s="1"/>
  <c r="P10" i="1"/>
  <c r="M11" i="1"/>
  <c r="Y11" i="1" s="1"/>
  <c r="M12" i="1"/>
  <c r="P12" i="1"/>
  <c r="M13" i="1"/>
  <c r="Y13" i="1" s="1"/>
  <c r="Q6" i="1"/>
  <c r="Q7" i="1"/>
  <c r="Q10" i="1"/>
  <c r="Q12" i="1"/>
  <c r="R10" i="1"/>
  <c r="S7" i="1"/>
  <c r="S10" i="1"/>
  <c r="T7" i="1"/>
  <c r="T10" i="1"/>
  <c r="T11" i="1"/>
  <c r="U6" i="1"/>
  <c r="U7" i="1"/>
  <c r="U10" i="1"/>
  <c r="V7" i="1"/>
  <c r="V10" i="1"/>
  <c r="V12" i="1"/>
  <c r="W6" i="1"/>
  <c r="W12" i="1"/>
  <c r="X7" i="1"/>
  <c r="X10" i="1"/>
  <c r="X12" i="1"/>
  <c r="D111" i="2"/>
  <c r="C21" i="9" s="1"/>
  <c r="D38" i="7"/>
  <c r="C22" i="9" s="1"/>
  <c r="D111" i="5"/>
  <c r="C24" i="9" s="1"/>
  <c r="D38" i="8"/>
  <c r="C20" i="9" s="1"/>
  <c r="D38" i="6"/>
  <c r="C23" i="9" s="1"/>
  <c r="M14" i="1"/>
  <c r="P14" i="1"/>
  <c r="M15" i="1"/>
  <c r="P15" i="1"/>
  <c r="M16" i="1"/>
  <c r="M17" i="1"/>
  <c r="M18" i="1"/>
  <c r="M19" i="1"/>
  <c r="P19" i="1"/>
  <c r="M20" i="1"/>
  <c r="M21" i="1"/>
  <c r="P21" i="1"/>
  <c r="M22" i="1"/>
  <c r="M23" i="1"/>
  <c r="Y23" i="1" s="1"/>
  <c r="M24" i="1"/>
  <c r="M25" i="1"/>
  <c r="Z25" i="1" s="1"/>
  <c r="M26" i="1"/>
  <c r="M27" i="1"/>
  <c r="P27" i="1"/>
  <c r="Q14" i="1"/>
  <c r="Q19" i="1"/>
  <c r="Q21" i="1"/>
  <c r="Q25" i="1"/>
  <c r="R14" i="1"/>
  <c r="R19" i="1"/>
  <c r="R24" i="1"/>
  <c r="R27" i="1"/>
  <c r="S14" i="1"/>
  <c r="S18" i="1"/>
  <c r="S21" i="1"/>
  <c r="S23" i="1"/>
  <c r="T14" i="1"/>
  <c r="T19" i="1"/>
  <c r="T22" i="1"/>
  <c r="U14" i="1"/>
  <c r="U18" i="1"/>
  <c r="U19" i="1"/>
  <c r="U24" i="1"/>
  <c r="U27" i="1"/>
  <c r="V14" i="1"/>
  <c r="V19" i="1"/>
  <c r="V21" i="1"/>
  <c r="V23" i="1"/>
  <c r="V24" i="1"/>
  <c r="V27" i="1"/>
  <c r="W14" i="1"/>
  <c r="W18" i="1"/>
  <c r="W21" i="1"/>
  <c r="W22" i="1"/>
  <c r="W25" i="1"/>
  <c r="X14" i="1"/>
  <c r="X18" i="1"/>
  <c r="X19" i="1"/>
  <c r="X20" i="1"/>
  <c r="M34" i="1"/>
  <c r="W34" i="1" s="1"/>
  <c r="M35" i="1"/>
  <c r="P35" i="1" s="1"/>
  <c r="M36" i="1"/>
  <c r="M37" i="1"/>
  <c r="P37" i="1"/>
  <c r="M38" i="1"/>
  <c r="T38" i="1" s="1"/>
  <c r="M39" i="1"/>
  <c r="X39" i="1" s="1"/>
  <c r="M40" i="1"/>
  <c r="P40" i="1" s="1"/>
  <c r="M41" i="1"/>
  <c r="W41" i="1" s="1"/>
  <c r="P41" i="1"/>
  <c r="M42" i="1"/>
  <c r="S42" i="1" s="1"/>
  <c r="M43" i="1"/>
  <c r="P43" i="1"/>
  <c r="M44" i="1"/>
  <c r="M45" i="1"/>
  <c r="M46" i="1"/>
  <c r="W46" i="1" s="1"/>
  <c r="M47" i="1"/>
  <c r="M48" i="1"/>
  <c r="M49" i="1"/>
  <c r="P49" i="1" s="1"/>
  <c r="M50" i="1"/>
  <c r="M51" i="1"/>
  <c r="M52" i="1"/>
  <c r="P52" i="1"/>
  <c r="M53" i="1"/>
  <c r="P53" i="1"/>
  <c r="M54" i="1"/>
  <c r="X54" i="1" s="1"/>
  <c r="M55" i="1"/>
  <c r="Q55" i="1" s="1"/>
  <c r="P55" i="1"/>
  <c r="Q43" i="1"/>
  <c r="Q44" i="1"/>
  <c r="Q52" i="1"/>
  <c r="R37" i="1"/>
  <c r="R38" i="1"/>
  <c r="R40" i="1"/>
  <c r="R43" i="1"/>
  <c r="R52" i="1"/>
  <c r="S37" i="1"/>
  <c r="S38" i="1"/>
  <c r="S40" i="1"/>
  <c r="S46" i="1"/>
  <c r="S52" i="1"/>
  <c r="S55" i="1"/>
  <c r="T35" i="1"/>
  <c r="T40" i="1"/>
  <c r="T42" i="1"/>
  <c r="T43" i="1"/>
  <c r="T44" i="1"/>
  <c r="T52" i="1"/>
  <c r="U35" i="1"/>
  <c r="U38" i="1"/>
  <c r="U40" i="1"/>
  <c r="U41" i="1"/>
  <c r="U43" i="1"/>
  <c r="U52" i="1"/>
  <c r="U55" i="1"/>
  <c r="V40" i="1"/>
  <c r="V42" i="1"/>
  <c r="V52" i="1"/>
  <c r="V55" i="1"/>
  <c r="W35" i="1"/>
  <c r="W37" i="1"/>
  <c r="W38" i="1"/>
  <c r="W40" i="1"/>
  <c r="W42" i="1"/>
  <c r="W43" i="1"/>
  <c r="W51" i="1"/>
  <c r="W52" i="1"/>
  <c r="W53" i="1"/>
  <c r="W54" i="1"/>
  <c r="X35" i="1"/>
  <c r="X38" i="1"/>
  <c r="X40" i="1"/>
  <c r="X41" i="1"/>
  <c r="X42" i="1"/>
  <c r="X43" i="1"/>
  <c r="X52" i="1"/>
  <c r="X55" i="1"/>
  <c r="M63" i="1"/>
  <c r="M64" i="1"/>
  <c r="M65" i="1"/>
  <c r="W65" i="1" s="1"/>
  <c r="M66" i="1"/>
  <c r="P66" i="1" s="1"/>
  <c r="M67" i="1"/>
  <c r="M68" i="1"/>
  <c r="S68" i="1" s="1"/>
  <c r="M69" i="1"/>
  <c r="P69" i="1"/>
  <c r="M70" i="1"/>
  <c r="X70" i="1" s="1"/>
  <c r="P70" i="1"/>
  <c r="M71" i="1"/>
  <c r="P71" i="1" s="1"/>
  <c r="M72" i="1"/>
  <c r="M73" i="1"/>
  <c r="M74" i="1"/>
  <c r="U74" i="1" s="1"/>
  <c r="P74" i="1"/>
  <c r="M75" i="1"/>
  <c r="M76" i="1"/>
  <c r="M77" i="1"/>
  <c r="M78" i="1"/>
  <c r="P78" i="1"/>
  <c r="M79" i="1"/>
  <c r="P79" i="1"/>
  <c r="M80" i="1"/>
  <c r="M81" i="1"/>
  <c r="M82" i="1"/>
  <c r="P82" i="1" s="1"/>
  <c r="M83" i="1"/>
  <c r="Z83" i="1" s="1"/>
  <c r="M84" i="1"/>
  <c r="Q63" i="1"/>
  <c r="Q66" i="1"/>
  <c r="Q68" i="1"/>
  <c r="Q70" i="1"/>
  <c r="Q71" i="1"/>
  <c r="Q74" i="1"/>
  <c r="Q75" i="1"/>
  <c r="Q78" i="1"/>
  <c r="Q79" i="1"/>
  <c r="Q82" i="1"/>
  <c r="R67" i="1"/>
  <c r="R69" i="1"/>
  <c r="R70" i="1"/>
  <c r="R71" i="1"/>
  <c r="R72" i="1"/>
  <c r="R74" i="1"/>
  <c r="R79" i="1"/>
  <c r="R82" i="1"/>
  <c r="S65" i="1"/>
  <c r="S66" i="1"/>
  <c r="S70" i="1"/>
  <c r="S74" i="1"/>
  <c r="S76" i="1"/>
  <c r="S81" i="1"/>
  <c r="S82" i="1"/>
  <c r="T66" i="1"/>
  <c r="T68" i="1"/>
  <c r="T70" i="1"/>
  <c r="T71" i="1"/>
  <c r="T74" i="1"/>
  <c r="T82" i="1"/>
  <c r="T84" i="1"/>
  <c r="U66" i="1"/>
  <c r="U69" i="1"/>
  <c r="U70" i="1"/>
  <c r="U71" i="1"/>
  <c r="U75" i="1"/>
  <c r="U78" i="1"/>
  <c r="U79" i="1"/>
  <c r="U82" i="1"/>
  <c r="U83" i="1"/>
  <c r="V66" i="1"/>
  <c r="V68" i="1"/>
  <c r="V70" i="1"/>
  <c r="V71" i="1"/>
  <c r="V74" i="1"/>
  <c r="V79" i="1"/>
  <c r="V80" i="1"/>
  <c r="V81" i="1"/>
  <c r="V82" i="1"/>
  <c r="W66" i="1"/>
  <c r="W68" i="1"/>
  <c r="W69" i="1"/>
  <c r="W70" i="1"/>
  <c r="W71" i="1"/>
  <c r="W74" i="1"/>
  <c r="W82" i="1"/>
  <c r="X64" i="1"/>
  <c r="X65" i="1"/>
  <c r="X66" i="1"/>
  <c r="X74" i="1"/>
  <c r="X75" i="1"/>
  <c r="X80" i="1"/>
  <c r="X82" i="1"/>
  <c r="M92" i="1"/>
  <c r="P92" i="1" s="1"/>
  <c r="M93" i="1"/>
  <c r="Y93" i="1" s="1"/>
  <c r="M94" i="1"/>
  <c r="M95" i="1"/>
  <c r="M96" i="1"/>
  <c r="M97" i="1"/>
  <c r="M98" i="1"/>
  <c r="Y98" i="1" s="1"/>
  <c r="M99" i="1"/>
  <c r="M100" i="1"/>
  <c r="P100" i="1" s="1"/>
  <c r="M101" i="1"/>
  <c r="Y101" i="1" s="1"/>
  <c r="M102" i="1"/>
  <c r="M103" i="1"/>
  <c r="P103" i="1"/>
  <c r="M104" i="1"/>
  <c r="M105" i="1"/>
  <c r="M106" i="1"/>
  <c r="M107" i="1"/>
  <c r="M108" i="1"/>
  <c r="P108" i="1"/>
  <c r="M109" i="1"/>
  <c r="U109" i="1" s="1"/>
  <c r="M110" i="1"/>
  <c r="M111" i="1"/>
  <c r="M112" i="1"/>
  <c r="R112" i="1" s="1"/>
  <c r="P112" i="1"/>
  <c r="M113" i="1"/>
  <c r="U113" i="1" s="1"/>
  <c r="Q92" i="1"/>
  <c r="Q100" i="1"/>
  <c r="Q102" i="1"/>
  <c r="Q107" i="1"/>
  <c r="Q108" i="1"/>
  <c r="Q112" i="1"/>
  <c r="Q113" i="1"/>
  <c r="R92" i="1"/>
  <c r="R100" i="1"/>
  <c r="R102" i="1"/>
  <c r="R107" i="1"/>
  <c r="R108" i="1"/>
  <c r="R113" i="1"/>
  <c r="S92" i="1"/>
  <c r="S95" i="1"/>
  <c r="S100" i="1"/>
  <c r="S106" i="1"/>
  <c r="S107" i="1"/>
  <c r="S108" i="1"/>
  <c r="S112" i="1"/>
  <c r="S113" i="1"/>
  <c r="T92" i="1"/>
  <c r="T94" i="1"/>
  <c r="T95" i="1"/>
  <c r="T96" i="1"/>
  <c r="T97" i="1"/>
  <c r="T100" i="1"/>
  <c r="T102" i="1"/>
  <c r="T103" i="1"/>
  <c r="T107" i="1"/>
  <c r="T108" i="1"/>
  <c r="T112" i="1"/>
  <c r="T113" i="1"/>
  <c r="U92" i="1"/>
  <c r="U100" i="1"/>
  <c r="U101" i="1"/>
  <c r="U102" i="1"/>
  <c r="U107" i="1"/>
  <c r="U108" i="1"/>
  <c r="U112" i="1"/>
  <c r="V92" i="1"/>
  <c r="V95" i="1"/>
  <c r="V100" i="1"/>
  <c r="V101" i="1"/>
  <c r="V102" i="1"/>
  <c r="V108" i="1"/>
  <c r="V112" i="1"/>
  <c r="V113" i="1"/>
  <c r="W92" i="1"/>
  <c r="W93" i="1"/>
  <c r="W100" i="1"/>
  <c r="W102" i="1"/>
  <c r="W103" i="1"/>
  <c r="W108" i="1"/>
  <c r="W113" i="1"/>
  <c r="X92" i="1"/>
  <c r="X100" i="1"/>
  <c r="X102" i="1"/>
  <c r="X103" i="1"/>
  <c r="X104" i="1"/>
  <c r="X106" i="1"/>
  <c r="X108" i="1"/>
  <c r="X112" i="1"/>
  <c r="X113" i="1"/>
  <c r="M121" i="1"/>
  <c r="P121" i="1"/>
  <c r="M122" i="1"/>
  <c r="P122" i="1"/>
  <c r="M123" i="1"/>
  <c r="M124" i="1"/>
  <c r="S124" i="1" s="1"/>
  <c r="M125" i="1"/>
  <c r="M126" i="1"/>
  <c r="M127" i="1"/>
  <c r="M128" i="1"/>
  <c r="P128" i="1"/>
  <c r="M129" i="1"/>
  <c r="U129" i="1" s="1"/>
  <c r="M130" i="1"/>
  <c r="M131" i="1"/>
  <c r="T131" i="1" s="1"/>
  <c r="M132" i="1"/>
  <c r="P132" i="1"/>
  <c r="M133" i="1"/>
  <c r="M134" i="1"/>
  <c r="P134" i="1"/>
  <c r="M135" i="1"/>
  <c r="M136" i="1"/>
  <c r="Z136" i="1" s="1"/>
  <c r="M137" i="1"/>
  <c r="P137" i="1"/>
  <c r="M138" i="1"/>
  <c r="M139" i="1"/>
  <c r="T139" i="1" s="1"/>
  <c r="M140" i="1"/>
  <c r="M141" i="1"/>
  <c r="M142" i="1"/>
  <c r="P142" i="1"/>
  <c r="Q121" i="1"/>
  <c r="Q122" i="1"/>
  <c r="Q126" i="1"/>
  <c r="Q127" i="1"/>
  <c r="Q129" i="1"/>
  <c r="Q130" i="1"/>
  <c r="Q133" i="1"/>
  <c r="Q134" i="1"/>
  <c r="Q135" i="1"/>
  <c r="Q136" i="1"/>
  <c r="Q137" i="1"/>
  <c r="Q141" i="1"/>
  <c r="Q142" i="1"/>
  <c r="R121" i="1"/>
  <c r="R122" i="1"/>
  <c r="R129" i="1"/>
  <c r="R132" i="1"/>
  <c r="R134" i="1"/>
  <c r="R136" i="1"/>
  <c r="R137" i="1"/>
  <c r="R139" i="1"/>
  <c r="R141" i="1"/>
  <c r="R142" i="1"/>
  <c r="S121" i="1"/>
  <c r="S122" i="1"/>
  <c r="S126" i="1"/>
  <c r="S127" i="1"/>
  <c r="S129" i="1"/>
  <c r="S130" i="1"/>
  <c r="S132" i="1"/>
  <c r="S133" i="1"/>
  <c r="S137" i="1"/>
  <c r="S141" i="1"/>
  <c r="S142" i="1"/>
  <c r="T121" i="1"/>
  <c r="T122" i="1"/>
  <c r="T129" i="1"/>
  <c r="T130" i="1"/>
  <c r="T134" i="1"/>
  <c r="T137" i="1"/>
  <c r="T142" i="1"/>
  <c r="U121" i="1"/>
  <c r="U122" i="1"/>
  <c r="U123" i="1"/>
  <c r="U125" i="1"/>
  <c r="U127" i="1"/>
  <c r="U131" i="1"/>
  <c r="U132" i="1"/>
  <c r="U133" i="1"/>
  <c r="U134" i="1"/>
  <c r="U135" i="1"/>
  <c r="U137" i="1"/>
  <c r="U141" i="1"/>
  <c r="U142" i="1"/>
  <c r="V121" i="1"/>
  <c r="V122" i="1"/>
  <c r="V125" i="1"/>
  <c r="V127" i="1"/>
  <c r="V128" i="1"/>
  <c r="V129" i="1"/>
  <c r="V132" i="1"/>
  <c r="V134" i="1"/>
  <c r="V136" i="1"/>
  <c r="V137" i="1"/>
  <c r="V138" i="1"/>
  <c r="V141" i="1"/>
  <c r="V142" i="1"/>
  <c r="W121" i="1"/>
  <c r="W122" i="1"/>
  <c r="W125" i="1"/>
  <c r="W126" i="1"/>
  <c r="W129" i="1"/>
  <c r="W131" i="1"/>
  <c r="W137" i="1"/>
  <c r="W138" i="1"/>
  <c r="W139" i="1"/>
  <c r="W141" i="1"/>
  <c r="W142" i="1"/>
  <c r="X121" i="1"/>
  <c r="X122" i="1"/>
  <c r="X126" i="1"/>
  <c r="X127" i="1"/>
  <c r="X129" i="1"/>
  <c r="X132" i="1"/>
  <c r="X133" i="1"/>
  <c r="X137" i="1"/>
  <c r="X141" i="1"/>
  <c r="X142" i="1"/>
  <c r="M150" i="1"/>
  <c r="P150" i="1"/>
  <c r="M151" i="1"/>
  <c r="P151" i="1" s="1"/>
  <c r="M152" i="1"/>
  <c r="M153" i="1"/>
  <c r="M154" i="1"/>
  <c r="M155" i="1"/>
  <c r="P155" i="1"/>
  <c r="M156" i="1"/>
  <c r="P156" i="1" s="1"/>
  <c r="M157" i="1"/>
  <c r="M158" i="1"/>
  <c r="M159" i="1"/>
  <c r="P159" i="1" s="1"/>
  <c r="M160" i="1"/>
  <c r="U160" i="1" s="1"/>
  <c r="M161" i="1"/>
  <c r="M162" i="1"/>
  <c r="P162" i="1"/>
  <c r="M163" i="1"/>
  <c r="M164" i="1"/>
  <c r="P164" i="1"/>
  <c r="M165" i="1"/>
  <c r="X165" i="1" s="1"/>
  <c r="M166" i="1"/>
  <c r="P166" i="1" s="1"/>
  <c r="M167" i="1"/>
  <c r="P167" i="1"/>
  <c r="M168" i="1"/>
  <c r="M169" i="1"/>
  <c r="M170" i="1"/>
  <c r="M171" i="1"/>
  <c r="P171" i="1" s="1"/>
  <c r="Q151" i="1"/>
  <c r="Q152" i="1"/>
  <c r="Q153" i="1"/>
  <c r="Q155" i="1"/>
  <c r="Q156" i="1"/>
  <c r="Q161" i="1"/>
  <c r="Q162" i="1"/>
  <c r="Q164" i="1"/>
  <c r="Q166" i="1"/>
  <c r="Q167" i="1"/>
  <c r="Q171" i="1"/>
  <c r="R151" i="1"/>
  <c r="R152" i="1"/>
  <c r="R155" i="1"/>
  <c r="R156" i="1"/>
  <c r="R164" i="1"/>
  <c r="R165" i="1"/>
  <c r="R167" i="1"/>
  <c r="R171" i="1"/>
  <c r="S151" i="1"/>
  <c r="S153" i="1"/>
  <c r="S155" i="1"/>
  <c r="S156" i="1"/>
  <c r="S159" i="1"/>
  <c r="S161" i="1"/>
  <c r="S164" i="1"/>
  <c r="S166" i="1"/>
  <c r="S169" i="1"/>
  <c r="S171" i="1"/>
  <c r="T151" i="1"/>
  <c r="T154" i="1"/>
  <c r="T155" i="1"/>
  <c r="T156" i="1"/>
  <c r="T159" i="1"/>
  <c r="T161" i="1"/>
  <c r="T165" i="1"/>
  <c r="T169" i="1"/>
  <c r="T171" i="1"/>
  <c r="U150" i="1"/>
  <c r="U151" i="1"/>
  <c r="U155" i="1"/>
  <c r="U156" i="1"/>
  <c r="U158" i="1"/>
  <c r="U159" i="1"/>
  <c r="U166" i="1"/>
  <c r="U171" i="1"/>
  <c r="V151" i="1"/>
  <c r="V156" i="1"/>
  <c r="V158" i="1"/>
  <c r="V159" i="1"/>
  <c r="V161" i="1"/>
  <c r="V166" i="1"/>
  <c r="V167" i="1"/>
  <c r="V168" i="1"/>
  <c r="V171" i="1"/>
  <c r="W151" i="1"/>
  <c r="W156" i="1"/>
  <c r="W160" i="1"/>
  <c r="W162" i="1"/>
  <c r="W164" i="1"/>
  <c r="W171" i="1"/>
  <c r="X150" i="1"/>
  <c r="X151" i="1"/>
  <c r="X152" i="1"/>
  <c r="X153" i="1"/>
  <c r="X155" i="1"/>
  <c r="X156" i="1"/>
  <c r="X159" i="1"/>
  <c r="X160" i="1"/>
  <c r="X161" i="1"/>
  <c r="X164" i="1"/>
  <c r="X166" i="1"/>
  <c r="X167" i="1"/>
  <c r="X169" i="1"/>
  <c r="X171" i="1"/>
  <c r="M179" i="1"/>
  <c r="P179" i="1" s="1"/>
  <c r="M180" i="1"/>
  <c r="M181" i="1"/>
  <c r="P181" i="1" s="1"/>
  <c r="M182" i="1"/>
  <c r="P182" i="1"/>
  <c r="M183" i="1"/>
  <c r="Q183" i="1" s="1"/>
  <c r="M184" i="1"/>
  <c r="U184" i="1" s="1"/>
  <c r="P184" i="1"/>
  <c r="M185" i="1"/>
  <c r="P185" i="1" s="1"/>
  <c r="M186" i="1"/>
  <c r="P186" i="1"/>
  <c r="M187" i="1"/>
  <c r="M188" i="1"/>
  <c r="Q188" i="1" s="1"/>
  <c r="M189" i="1"/>
  <c r="P189" i="1"/>
  <c r="M190" i="1"/>
  <c r="M191" i="1"/>
  <c r="Z191" i="1" s="1"/>
  <c r="M192" i="1"/>
  <c r="M193" i="1"/>
  <c r="P193" i="1"/>
  <c r="M194" i="1"/>
  <c r="U194" i="1" s="1"/>
  <c r="M195" i="1"/>
  <c r="P195" i="1"/>
  <c r="M196" i="1"/>
  <c r="M197" i="1"/>
  <c r="U197" i="1" s="1"/>
  <c r="M198" i="1"/>
  <c r="M199" i="1"/>
  <c r="P199" i="1"/>
  <c r="M200" i="1"/>
  <c r="Q179" i="1"/>
  <c r="Q181" i="1"/>
  <c r="Q184" i="1"/>
  <c r="Q185" i="1"/>
  <c r="Q186" i="1"/>
  <c r="Q187" i="1"/>
  <c r="Q194" i="1"/>
  <c r="Q196" i="1"/>
  <c r="Q199" i="1"/>
  <c r="R179" i="1"/>
  <c r="R181" i="1"/>
  <c r="R183" i="1"/>
  <c r="R184" i="1"/>
  <c r="R185" i="1"/>
  <c r="R186" i="1"/>
  <c r="R187" i="1"/>
  <c r="R188" i="1"/>
  <c r="R193" i="1"/>
  <c r="R196" i="1"/>
  <c r="R197" i="1"/>
  <c r="S179" i="1"/>
  <c r="S181" i="1"/>
  <c r="S184" i="1"/>
  <c r="S185" i="1"/>
  <c r="S186" i="1"/>
  <c r="S188" i="1"/>
  <c r="S189" i="1"/>
  <c r="S191" i="1"/>
  <c r="S196" i="1"/>
  <c r="S197" i="1"/>
  <c r="S199" i="1"/>
  <c r="S200" i="1"/>
  <c r="T179" i="1"/>
  <c r="T181" i="1"/>
  <c r="T184" i="1"/>
  <c r="T185" i="1"/>
  <c r="T186" i="1"/>
  <c r="T189" i="1"/>
  <c r="T198" i="1"/>
  <c r="U179" i="1"/>
  <c r="U181" i="1"/>
  <c r="U183" i="1"/>
  <c r="U185" i="1"/>
  <c r="U186" i="1"/>
  <c r="U189" i="1"/>
  <c r="U193" i="1"/>
  <c r="U196" i="1"/>
  <c r="U198" i="1"/>
  <c r="U199" i="1"/>
  <c r="V179" i="1"/>
  <c r="V181" i="1"/>
  <c r="V183" i="1"/>
  <c r="V185" i="1"/>
  <c r="V186" i="1"/>
  <c r="V188" i="1"/>
  <c r="V189" i="1"/>
  <c r="V196" i="1"/>
  <c r="V197" i="1"/>
  <c r="V199" i="1"/>
  <c r="W179" i="1"/>
  <c r="W181" i="1"/>
  <c r="W182" i="1"/>
  <c r="W184" i="1"/>
  <c r="W185" i="1"/>
  <c r="W186" i="1"/>
  <c r="W189" i="1"/>
  <c r="W195" i="1"/>
  <c r="W196" i="1"/>
  <c r="X179" i="1"/>
  <c r="X181" i="1"/>
  <c r="X182" i="1"/>
  <c r="X183" i="1"/>
  <c r="X184" i="1"/>
  <c r="X185" i="1"/>
  <c r="X186" i="1"/>
  <c r="X188" i="1"/>
  <c r="X189" i="1"/>
  <c r="X193" i="1"/>
  <c r="X196" i="1"/>
  <c r="X199" i="1"/>
  <c r="M208" i="1"/>
  <c r="Q208" i="1" s="1"/>
  <c r="P208" i="1"/>
  <c r="M209" i="1"/>
  <c r="M210" i="1"/>
  <c r="M211" i="1"/>
  <c r="M212" i="1"/>
  <c r="U212" i="1" s="1"/>
  <c r="M213" i="1"/>
  <c r="V213" i="1" s="1"/>
  <c r="P213" i="1"/>
  <c r="M214" i="1"/>
  <c r="M215" i="1"/>
  <c r="P215" i="1"/>
  <c r="M216" i="1"/>
  <c r="M217" i="1"/>
  <c r="R217" i="1" s="1"/>
  <c r="M218" i="1"/>
  <c r="R218" i="1" s="1"/>
  <c r="M219" i="1"/>
  <c r="T219" i="1" s="1"/>
  <c r="P219" i="1"/>
  <c r="M220" i="1"/>
  <c r="M221" i="1"/>
  <c r="M222" i="1"/>
  <c r="M223" i="1"/>
  <c r="Q223" i="1" s="1"/>
  <c r="M224" i="1"/>
  <c r="Q224" i="1" s="1"/>
  <c r="P224" i="1"/>
  <c r="M225" i="1"/>
  <c r="R225" i="1" s="1"/>
  <c r="P225" i="1"/>
  <c r="M226" i="1"/>
  <c r="Q226" i="1" s="1"/>
  <c r="M227" i="1"/>
  <c r="P227" i="1"/>
  <c r="M228" i="1"/>
  <c r="U228" i="1" s="1"/>
  <c r="M229" i="1"/>
  <c r="Q214" i="1"/>
  <c r="Q217" i="1"/>
  <c r="Q219" i="1"/>
  <c r="Q220" i="1"/>
  <c r="Q225" i="1"/>
  <c r="Q229" i="1"/>
  <c r="R208" i="1"/>
  <c r="R212" i="1"/>
  <c r="R214" i="1"/>
  <c r="R219" i="1"/>
  <c r="R221" i="1"/>
  <c r="R224" i="1"/>
  <c r="R228" i="1"/>
  <c r="S208" i="1"/>
  <c r="S214" i="1"/>
  <c r="S217" i="1"/>
  <c r="S219" i="1"/>
  <c r="S223" i="1"/>
  <c r="S225" i="1"/>
  <c r="S228" i="1"/>
  <c r="S229" i="1"/>
  <c r="T208" i="1"/>
  <c r="T212" i="1"/>
  <c r="T214" i="1"/>
  <c r="T216" i="1"/>
  <c r="T217" i="1"/>
  <c r="T224" i="1"/>
  <c r="T225" i="1"/>
  <c r="T228" i="1"/>
  <c r="U208" i="1"/>
  <c r="U213" i="1"/>
  <c r="U214" i="1"/>
  <c r="U217" i="1"/>
  <c r="U219" i="1"/>
  <c r="U223" i="1"/>
  <c r="U225" i="1"/>
  <c r="U229" i="1"/>
  <c r="V208" i="1"/>
  <c r="V214" i="1"/>
  <c r="V217" i="1"/>
  <c r="V218" i="1"/>
  <c r="V219" i="1"/>
  <c r="V224" i="1"/>
  <c r="V225" i="1"/>
  <c r="V228" i="1"/>
  <c r="W208" i="1"/>
  <c r="W212" i="1"/>
  <c r="W213" i="1"/>
  <c r="W217" i="1"/>
  <c r="W219" i="1"/>
  <c r="W223" i="1"/>
  <c r="W225" i="1"/>
  <c r="W228" i="1"/>
  <c r="X208" i="1"/>
  <c r="X209" i="1"/>
  <c r="X213" i="1"/>
  <c r="X214" i="1"/>
  <c r="X217" i="1"/>
  <c r="X218" i="1"/>
  <c r="X219" i="1"/>
  <c r="X224" i="1"/>
  <c r="X225" i="1"/>
  <c r="X228" i="1"/>
  <c r="M237" i="1"/>
  <c r="Q237" i="1" s="1"/>
  <c r="M238" i="1"/>
  <c r="P238" i="1" s="1"/>
  <c r="M239" i="1"/>
  <c r="P239" i="1"/>
  <c r="M240" i="1"/>
  <c r="P240" i="1"/>
  <c r="M241" i="1"/>
  <c r="M242" i="1"/>
  <c r="S242" i="1" s="1"/>
  <c r="M243" i="1"/>
  <c r="P243" i="1" s="1"/>
  <c r="M244" i="1"/>
  <c r="M245" i="1"/>
  <c r="M246" i="1"/>
  <c r="M247" i="1"/>
  <c r="M248" i="1"/>
  <c r="P248" i="1"/>
  <c r="M249" i="1"/>
  <c r="M250" i="1"/>
  <c r="M251" i="1"/>
  <c r="P251" i="1"/>
  <c r="M252" i="1"/>
  <c r="M253" i="1"/>
  <c r="M254" i="1"/>
  <c r="W254" i="1" s="1"/>
  <c r="M255" i="1"/>
  <c r="P255" i="1"/>
  <c r="M256" i="1"/>
  <c r="P256" i="1"/>
  <c r="M257" i="1"/>
  <c r="M258" i="1"/>
  <c r="Q239" i="1"/>
  <c r="Q240" i="1"/>
  <c r="Q243" i="1"/>
  <c r="Q244" i="1"/>
  <c r="Q248" i="1"/>
  <c r="Q252" i="1"/>
  <c r="R239" i="1"/>
  <c r="R240" i="1"/>
  <c r="R243" i="1"/>
  <c r="R246" i="1"/>
  <c r="R247" i="1"/>
  <c r="R248" i="1"/>
  <c r="R249" i="1"/>
  <c r="R254" i="1"/>
  <c r="R257" i="1"/>
  <c r="S237" i="1"/>
  <c r="S239" i="1"/>
  <c r="S240" i="1"/>
  <c r="S243" i="1"/>
  <c r="S247" i="1"/>
  <c r="S248" i="1"/>
  <c r="S253" i="1"/>
  <c r="S256" i="1"/>
  <c r="T237" i="1"/>
  <c r="T238" i="1"/>
  <c r="T239" i="1"/>
  <c r="T240" i="1"/>
  <c r="T243" i="1"/>
  <c r="T246" i="1"/>
  <c r="T247" i="1"/>
  <c r="T248" i="1"/>
  <c r="T253" i="1"/>
  <c r="T254" i="1"/>
  <c r="U238" i="1"/>
  <c r="U239" i="1"/>
  <c r="U240" i="1"/>
  <c r="U243" i="1"/>
  <c r="U247" i="1"/>
  <c r="U248" i="1"/>
  <c r="U249" i="1"/>
  <c r="U255" i="1"/>
  <c r="V237" i="1"/>
  <c r="V239" i="1"/>
  <c r="V240" i="1"/>
  <c r="V243" i="1"/>
  <c r="V247" i="1"/>
  <c r="V248" i="1"/>
  <c r="V252" i="1"/>
  <c r="V255" i="1"/>
  <c r="W238" i="1"/>
  <c r="W239" i="1"/>
  <c r="W240" i="1"/>
  <c r="W243" i="1"/>
  <c r="W244" i="1"/>
  <c r="W246" i="1"/>
  <c r="W247" i="1"/>
  <c r="W248" i="1"/>
  <c r="W249" i="1"/>
  <c r="W255" i="1"/>
  <c r="W256" i="1"/>
  <c r="X239" i="1"/>
  <c r="X240" i="1"/>
  <c r="X243" i="1"/>
  <c r="X247" i="1"/>
  <c r="X248" i="1"/>
  <c r="X249" i="1"/>
  <c r="X252" i="1"/>
  <c r="X257" i="1"/>
  <c r="X258" i="1"/>
  <c r="M266" i="1"/>
  <c r="P266" i="1" s="1"/>
  <c r="M267" i="1"/>
  <c r="M268" i="1"/>
  <c r="T268" i="1" s="1"/>
  <c r="M269" i="1"/>
  <c r="M270" i="1"/>
  <c r="P270" i="1"/>
  <c r="M271" i="1"/>
  <c r="M272" i="1"/>
  <c r="P272" i="1"/>
  <c r="M273" i="1"/>
  <c r="P273" i="1"/>
  <c r="M274" i="1"/>
  <c r="Q274" i="1" s="1"/>
  <c r="M275" i="1"/>
  <c r="M276" i="1"/>
  <c r="P276" i="1" s="1"/>
  <c r="M277" i="1"/>
  <c r="M278" i="1"/>
  <c r="P278" i="1"/>
  <c r="M279" i="1"/>
  <c r="M280" i="1"/>
  <c r="P280" i="1" s="1"/>
  <c r="M281" i="1"/>
  <c r="P281" i="1" s="1"/>
  <c r="M282" i="1"/>
  <c r="M283" i="1"/>
  <c r="U283" i="1" s="1"/>
  <c r="M284" i="1"/>
  <c r="Q284" i="1" s="1"/>
  <c r="P284" i="1"/>
  <c r="M285" i="1"/>
  <c r="M286" i="1"/>
  <c r="P286" i="1"/>
  <c r="M287" i="1"/>
  <c r="Q266" i="1"/>
  <c r="Q270" i="1"/>
  <c r="Q271" i="1"/>
  <c r="Q273" i="1"/>
  <c r="Q276" i="1"/>
  <c r="Q281" i="1"/>
  <c r="Q282" i="1"/>
  <c r="Q286" i="1"/>
  <c r="R266" i="1"/>
  <c r="R269" i="1"/>
  <c r="R271" i="1"/>
  <c r="R272" i="1"/>
  <c r="R273" i="1"/>
  <c r="R274" i="1"/>
  <c r="R281" i="1"/>
  <c r="R282" i="1"/>
  <c r="R286" i="1"/>
  <c r="S266" i="1"/>
  <c r="S268" i="1"/>
  <c r="S270" i="1"/>
  <c r="S273" i="1"/>
  <c r="S274" i="1"/>
  <c r="S276" i="1"/>
  <c r="S280" i="1"/>
  <c r="S281" i="1"/>
  <c r="S286" i="1"/>
  <c r="T266" i="1"/>
  <c r="T270" i="1"/>
  <c r="T271" i="1"/>
  <c r="T273" i="1"/>
  <c r="T274" i="1"/>
  <c r="T276" i="1"/>
  <c r="T277" i="1"/>
  <c r="T281" i="1"/>
  <c r="T284" i="1"/>
  <c r="T285" i="1"/>
  <c r="T286" i="1"/>
  <c r="T287" i="1"/>
  <c r="U266" i="1"/>
  <c r="U272" i="1"/>
  <c r="U273" i="1"/>
  <c r="U274" i="1"/>
  <c r="U275" i="1"/>
  <c r="U280" i="1"/>
  <c r="U281" i="1"/>
  <c r="U286" i="1"/>
  <c r="V266" i="1"/>
  <c r="V269" i="1"/>
  <c r="V271" i="1"/>
  <c r="V273" i="1"/>
  <c r="V274" i="1"/>
  <c r="V276" i="1"/>
  <c r="V281" i="1"/>
  <c r="V282" i="1"/>
  <c r="V284" i="1"/>
  <c r="V286" i="1"/>
  <c r="V287" i="1"/>
  <c r="W266" i="1"/>
  <c r="W271" i="1"/>
  <c r="W272" i="1"/>
  <c r="W273" i="1"/>
  <c r="W274" i="1"/>
  <c r="W276" i="1"/>
  <c r="W281" i="1"/>
  <c r="W282" i="1"/>
  <c r="W286" i="1"/>
  <c r="W287" i="1"/>
  <c r="X266" i="1"/>
  <c r="X270" i="1"/>
  <c r="X272" i="1"/>
  <c r="X273" i="1"/>
  <c r="X274" i="1"/>
  <c r="X281" i="1"/>
  <c r="X286" i="1"/>
  <c r="M295" i="1"/>
  <c r="P295" i="1" s="1"/>
  <c r="M296" i="1"/>
  <c r="P296" i="1" s="1"/>
  <c r="M297" i="1"/>
  <c r="U297" i="1" s="1"/>
  <c r="M298" i="1"/>
  <c r="P298" i="1"/>
  <c r="M299" i="1"/>
  <c r="P299" i="1"/>
  <c r="M300" i="1"/>
  <c r="P300" i="1" s="1"/>
  <c r="M301" i="1"/>
  <c r="Q301" i="1" s="1"/>
  <c r="M302" i="1"/>
  <c r="P302" i="1" s="1"/>
  <c r="M303" i="1"/>
  <c r="P303" i="1"/>
  <c r="M304" i="1"/>
  <c r="U304" i="1" s="1"/>
  <c r="M305" i="1"/>
  <c r="T305" i="1" s="1"/>
  <c r="M306" i="1"/>
  <c r="U306" i="1" s="1"/>
  <c r="M307" i="1"/>
  <c r="M308" i="1"/>
  <c r="R308" i="1" s="1"/>
  <c r="M309" i="1"/>
  <c r="V309" i="1" s="1"/>
  <c r="M310" i="1"/>
  <c r="M311" i="1"/>
  <c r="P311" i="1" s="1"/>
  <c r="M312" i="1"/>
  <c r="M313" i="1"/>
  <c r="M314" i="1"/>
  <c r="P314" i="1"/>
  <c r="M315" i="1"/>
  <c r="M316" i="1"/>
  <c r="P316" i="1"/>
  <c r="Q296" i="1"/>
  <c r="Q297" i="1"/>
  <c r="Q300" i="1"/>
  <c r="Q303" i="1"/>
  <c r="Q307" i="1"/>
  <c r="Q309" i="1"/>
  <c r="Q311" i="1"/>
  <c r="Q312" i="1"/>
  <c r="Q313" i="1"/>
  <c r="Q316" i="1"/>
  <c r="R295" i="1"/>
  <c r="R296" i="1"/>
  <c r="R298" i="1"/>
  <c r="R300" i="1"/>
  <c r="R302" i="1"/>
  <c r="R303" i="1"/>
  <c r="R306" i="1"/>
  <c r="R311" i="1"/>
  <c r="R313" i="1"/>
  <c r="R316" i="1"/>
  <c r="S295" i="1"/>
  <c r="S296" i="1"/>
  <c r="S298" i="1"/>
  <c r="S300" i="1"/>
  <c r="S303" i="1"/>
  <c r="S306" i="1"/>
  <c r="S307" i="1"/>
  <c r="S311" i="1"/>
  <c r="S316" i="1"/>
  <c r="T296" i="1"/>
  <c r="T297" i="1"/>
  <c r="T300" i="1"/>
  <c r="T302" i="1"/>
  <c r="T303" i="1"/>
  <c r="T311" i="1"/>
  <c r="T313" i="1"/>
  <c r="T315" i="1"/>
  <c r="T316" i="1"/>
  <c r="U295" i="1"/>
  <c r="U296" i="1"/>
  <c r="U298" i="1"/>
  <c r="U300" i="1"/>
  <c r="U301" i="1"/>
  <c r="U303" i="1"/>
  <c r="U307" i="1"/>
  <c r="U308" i="1"/>
  <c r="U311" i="1"/>
  <c r="U313" i="1"/>
  <c r="U314" i="1"/>
  <c r="U315" i="1"/>
  <c r="U316" i="1"/>
  <c r="V295" i="1"/>
  <c r="V296" i="1"/>
  <c r="V298" i="1"/>
  <c r="V300" i="1"/>
  <c r="V303" i="1"/>
  <c r="V306" i="1"/>
  <c r="V307" i="1"/>
  <c r="V308" i="1"/>
  <c r="V311" i="1"/>
  <c r="V315" i="1"/>
  <c r="V316" i="1"/>
  <c r="W295" i="1"/>
  <c r="W296" i="1"/>
  <c r="W299" i="1"/>
  <c r="W300" i="1"/>
  <c r="W303" i="1"/>
  <c r="W307" i="1"/>
  <c r="W308" i="1"/>
  <c r="W311" i="1"/>
  <c r="W312" i="1"/>
  <c r="W313" i="1"/>
  <c r="W315" i="1"/>
  <c r="W316" i="1"/>
  <c r="X295" i="1"/>
  <c r="X296" i="1"/>
  <c r="X298" i="1"/>
  <c r="X299" i="1"/>
  <c r="X300" i="1"/>
  <c r="X301" i="1"/>
  <c r="X303" i="1"/>
  <c r="X307" i="1"/>
  <c r="X308" i="1"/>
  <c r="X311" i="1"/>
  <c r="X312" i="1"/>
  <c r="X315" i="1"/>
  <c r="X316" i="1"/>
  <c r="M324" i="1"/>
  <c r="Q324" i="1" s="1"/>
  <c r="M325" i="1"/>
  <c r="U325" i="1" s="1"/>
  <c r="M326" i="1"/>
  <c r="Z326" i="1" s="1"/>
  <c r="P326" i="1"/>
  <c r="M327" i="1"/>
  <c r="M328" i="1"/>
  <c r="M329" i="1"/>
  <c r="P329" i="1"/>
  <c r="M330" i="1"/>
  <c r="P330" i="1"/>
  <c r="M331" i="1"/>
  <c r="M332" i="1"/>
  <c r="P332" i="1"/>
  <c r="M333" i="1"/>
  <c r="P333" i="1" s="1"/>
  <c r="M334" i="1"/>
  <c r="S334" i="1" s="1"/>
  <c r="M335" i="1"/>
  <c r="V335" i="1" s="1"/>
  <c r="M336" i="1"/>
  <c r="M337" i="1"/>
  <c r="M338" i="1"/>
  <c r="P338" i="1"/>
  <c r="M339" i="1"/>
  <c r="M340" i="1"/>
  <c r="X340" i="1" s="1"/>
  <c r="P340" i="1"/>
  <c r="M341" i="1"/>
  <c r="P341" i="1"/>
  <c r="M342" i="1"/>
  <c r="M343" i="1"/>
  <c r="M344" i="1"/>
  <c r="M345" i="1"/>
  <c r="P345" i="1"/>
  <c r="Q325" i="1"/>
  <c r="Q326" i="1"/>
  <c r="Q327" i="1"/>
  <c r="Q329" i="1"/>
  <c r="Q330" i="1"/>
  <c r="Q333" i="1"/>
  <c r="Q334" i="1"/>
  <c r="Q336" i="1"/>
  <c r="Q338" i="1"/>
  <c r="Q340" i="1"/>
  <c r="Q343" i="1"/>
  <c r="Q345" i="1"/>
  <c r="R325" i="1"/>
  <c r="R326" i="1"/>
  <c r="R329" i="1"/>
  <c r="R330" i="1"/>
  <c r="R333" i="1"/>
  <c r="R338" i="1"/>
  <c r="R342" i="1"/>
  <c r="R345" i="1"/>
  <c r="S326" i="1"/>
  <c r="S329" i="1"/>
  <c r="S330" i="1"/>
  <c r="S332" i="1"/>
  <c r="S333" i="1"/>
  <c r="S338" i="1"/>
  <c r="S340" i="1"/>
  <c r="S342" i="1"/>
  <c r="S343" i="1"/>
  <c r="S345" i="1"/>
  <c r="T326" i="1"/>
  <c r="T329" i="1"/>
  <c r="T330" i="1"/>
  <c r="T333" i="1"/>
  <c r="T334" i="1"/>
  <c r="T338" i="1"/>
  <c r="T339" i="1"/>
  <c r="T342" i="1"/>
  <c r="T345" i="1"/>
  <c r="U329" i="1"/>
  <c r="U330" i="1"/>
  <c r="U331" i="1"/>
  <c r="U332" i="1"/>
  <c r="U333" i="1"/>
  <c r="U338" i="1"/>
  <c r="U340" i="1"/>
  <c r="U342" i="1"/>
  <c r="U344" i="1"/>
  <c r="U345" i="1"/>
  <c r="V329" i="1"/>
  <c r="V330" i="1"/>
  <c r="V332" i="1"/>
  <c r="V333" i="1"/>
  <c r="V334" i="1"/>
  <c r="V338" i="1"/>
  <c r="V340" i="1"/>
  <c r="V345" i="1"/>
  <c r="W325" i="1"/>
  <c r="W326" i="1"/>
  <c r="W329" i="1"/>
  <c r="W330" i="1"/>
  <c r="W333" i="1"/>
  <c r="W338" i="1"/>
  <c r="W342" i="1"/>
  <c r="W345" i="1"/>
  <c r="X324" i="1"/>
  <c r="X325" i="1"/>
  <c r="X329" i="1"/>
  <c r="X330" i="1"/>
  <c r="X332" i="1"/>
  <c r="X333" i="1"/>
  <c r="X335" i="1"/>
  <c r="X338" i="1"/>
  <c r="X341" i="1"/>
  <c r="X342" i="1"/>
  <c r="X345" i="1"/>
  <c r="M3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F1" i="8"/>
  <c r="F1" i="5"/>
  <c r="L1" i="1"/>
  <c r="K346" i="1"/>
  <c r="J346" i="1"/>
  <c r="I346" i="1"/>
  <c r="H346" i="1"/>
  <c r="G346" i="1"/>
  <c r="F346" i="1"/>
  <c r="E346" i="1"/>
  <c r="D346" i="1"/>
  <c r="C346" i="1"/>
  <c r="B346" i="1"/>
  <c r="Z345" i="1"/>
  <c r="Y345" i="1"/>
  <c r="Y343" i="1"/>
  <c r="Z340" i="1"/>
  <c r="Z338" i="1"/>
  <c r="Y338" i="1"/>
  <c r="Z335" i="1"/>
  <c r="Z334" i="1"/>
  <c r="Y334" i="1"/>
  <c r="Z333" i="1"/>
  <c r="Y333" i="1"/>
  <c r="Z330" i="1"/>
  <c r="Y330" i="1"/>
  <c r="Z329" i="1"/>
  <c r="Y329" i="1"/>
  <c r="Z327" i="1"/>
  <c r="Y327" i="1"/>
  <c r="Z325" i="1"/>
  <c r="Z324" i="1"/>
  <c r="K317" i="1"/>
  <c r="J317" i="1"/>
  <c r="I317" i="1"/>
  <c r="H317" i="1"/>
  <c r="G317" i="1"/>
  <c r="F317" i="1"/>
  <c r="E317" i="1"/>
  <c r="D317" i="1"/>
  <c r="C317" i="1"/>
  <c r="B317" i="1"/>
  <c r="Z316" i="1"/>
  <c r="Y316" i="1"/>
  <c r="Z315" i="1"/>
  <c r="Y315" i="1"/>
  <c r="Z314" i="1"/>
  <c r="Z313" i="1"/>
  <c r="Y313" i="1"/>
  <c r="Z312" i="1"/>
  <c r="Y312" i="1"/>
  <c r="Z311" i="1"/>
  <c r="Y311" i="1"/>
  <c r="Z309" i="1"/>
  <c r="Z308" i="1"/>
  <c r="Y308" i="1"/>
  <c r="Z307" i="1"/>
  <c r="Y307" i="1"/>
  <c r="Z306" i="1"/>
  <c r="Z303" i="1"/>
  <c r="Y303" i="1"/>
  <c r="Z302" i="1"/>
  <c r="Z301" i="1"/>
  <c r="Y301" i="1"/>
  <c r="Z300" i="1"/>
  <c r="Y300" i="1"/>
  <c r="Z298" i="1"/>
  <c r="Z297" i="1"/>
  <c r="Y297" i="1"/>
  <c r="Z296" i="1"/>
  <c r="Y296" i="1"/>
  <c r="Z295" i="1"/>
  <c r="Y295" i="1"/>
  <c r="K288" i="1"/>
  <c r="J288" i="1"/>
  <c r="I288" i="1"/>
  <c r="H288" i="1"/>
  <c r="G288" i="1"/>
  <c r="F288" i="1"/>
  <c r="E288" i="1"/>
  <c r="D288" i="1"/>
  <c r="C288" i="1"/>
  <c r="B288" i="1"/>
  <c r="Z287" i="1"/>
  <c r="Y287" i="1"/>
  <c r="Z286" i="1"/>
  <c r="Y286" i="1"/>
  <c r="Z282" i="1"/>
  <c r="Y282" i="1"/>
  <c r="Z281" i="1"/>
  <c r="Y281" i="1"/>
  <c r="Z277" i="1"/>
  <c r="Y277" i="1"/>
  <c r="Z276" i="1"/>
  <c r="Y275" i="1"/>
  <c r="Z274" i="1"/>
  <c r="Y274" i="1"/>
  <c r="Z273" i="1"/>
  <c r="Y273" i="1"/>
  <c r="Z272" i="1"/>
  <c r="Z271" i="1"/>
  <c r="Y271" i="1"/>
  <c r="Z270" i="1"/>
  <c r="Y270" i="1"/>
  <c r="Z266" i="1"/>
  <c r="Y266" i="1"/>
  <c r="K259" i="1"/>
  <c r="J259" i="1"/>
  <c r="I259" i="1"/>
  <c r="H259" i="1"/>
  <c r="G259" i="1"/>
  <c r="F259" i="1"/>
  <c r="E259" i="1"/>
  <c r="D259" i="1"/>
  <c r="C259" i="1"/>
  <c r="B259" i="1"/>
  <c r="Z258" i="1"/>
  <c r="Y257" i="1"/>
  <c r="Z255" i="1"/>
  <c r="Y255" i="1"/>
  <c r="Z254" i="1"/>
  <c r="Z253" i="1"/>
  <c r="Z252" i="1"/>
  <c r="Y252" i="1"/>
  <c r="Z249" i="1"/>
  <c r="Y249" i="1"/>
  <c r="Z248" i="1"/>
  <c r="Y248" i="1"/>
  <c r="Z247" i="1"/>
  <c r="Y247" i="1"/>
  <c r="Z243" i="1"/>
  <c r="Y243" i="1"/>
  <c r="Z241" i="1"/>
  <c r="Y241" i="1"/>
  <c r="Z240" i="1"/>
  <c r="Y240" i="1"/>
  <c r="Z239" i="1"/>
  <c r="Y239" i="1"/>
  <c r="Z238" i="1"/>
  <c r="Y237" i="1"/>
  <c r="K230" i="1"/>
  <c r="J230" i="1"/>
  <c r="I230" i="1"/>
  <c r="H230" i="1"/>
  <c r="G230" i="1"/>
  <c r="F230" i="1"/>
  <c r="E230" i="1"/>
  <c r="D230" i="1"/>
  <c r="C230" i="1"/>
  <c r="B230" i="1"/>
  <c r="Z229" i="1"/>
  <c r="Z228" i="1"/>
  <c r="Y228" i="1"/>
  <c r="Z227" i="1"/>
  <c r="Y227" i="1"/>
  <c r="Z225" i="1"/>
  <c r="Y225" i="1"/>
  <c r="Z224" i="1"/>
  <c r="Z223" i="1"/>
  <c r="Y223" i="1"/>
  <c r="Z219" i="1"/>
  <c r="Y219" i="1"/>
  <c r="Y218" i="1"/>
  <c r="Z217" i="1"/>
  <c r="Y217" i="1"/>
  <c r="Z216" i="1"/>
  <c r="Z214" i="1"/>
  <c r="Y214" i="1"/>
  <c r="Z213" i="1"/>
  <c r="Z212" i="1"/>
  <c r="Y210" i="1"/>
  <c r="Z208" i="1"/>
  <c r="Y208" i="1"/>
  <c r="K201" i="1"/>
  <c r="J201" i="1"/>
  <c r="I201" i="1"/>
  <c r="H201" i="1"/>
  <c r="G201" i="1"/>
  <c r="F201" i="1"/>
  <c r="E201" i="1"/>
  <c r="D201" i="1"/>
  <c r="C201" i="1"/>
  <c r="B201" i="1"/>
  <c r="Z199" i="1"/>
  <c r="Y199" i="1"/>
  <c r="Z198" i="1"/>
  <c r="Z197" i="1"/>
  <c r="Y197" i="1"/>
  <c r="Z196" i="1"/>
  <c r="Y196" i="1"/>
  <c r="Z195" i="1"/>
  <c r="Z194" i="1"/>
  <c r="Z193" i="1"/>
  <c r="Y193" i="1"/>
  <c r="Z189" i="1"/>
  <c r="Y189" i="1"/>
  <c r="Z188" i="1"/>
  <c r="Y188" i="1"/>
  <c r="Z187" i="1"/>
  <c r="Z186" i="1"/>
  <c r="Y186" i="1"/>
  <c r="Z185" i="1"/>
  <c r="Y185" i="1"/>
  <c r="Z184" i="1"/>
  <c r="Y184" i="1"/>
  <c r="Z183" i="1"/>
  <c r="Y183" i="1"/>
  <c r="Z182" i="1"/>
  <c r="Y182" i="1"/>
  <c r="Z181" i="1"/>
  <c r="Y181" i="1"/>
  <c r="Z179" i="1"/>
  <c r="Y179" i="1"/>
  <c r="K172" i="1"/>
  <c r="J172" i="1"/>
  <c r="I172" i="1"/>
  <c r="H172" i="1"/>
  <c r="G172" i="1"/>
  <c r="F172" i="1"/>
  <c r="E172" i="1"/>
  <c r="D172" i="1"/>
  <c r="C172" i="1"/>
  <c r="B172" i="1"/>
  <c r="Z171" i="1"/>
  <c r="Y171" i="1"/>
  <c r="Z169" i="1"/>
  <c r="Y169" i="1"/>
  <c r="Z168" i="1"/>
  <c r="Y168" i="1"/>
  <c r="Z167" i="1"/>
  <c r="Y167" i="1"/>
  <c r="Z166" i="1"/>
  <c r="Y166" i="1"/>
  <c r="Z165" i="1"/>
  <c r="Z164" i="1"/>
  <c r="Y164" i="1"/>
  <c r="Z163" i="1"/>
  <c r="Y163" i="1"/>
  <c r="Z162" i="1"/>
  <c r="Y162" i="1"/>
  <c r="Z161" i="1"/>
  <c r="Y161" i="1"/>
  <c r="Z160" i="1"/>
  <c r="Y160" i="1"/>
  <c r="Z159" i="1"/>
  <c r="Y159" i="1"/>
  <c r="Y158" i="1"/>
  <c r="Z156" i="1"/>
  <c r="Y156" i="1"/>
  <c r="Z155" i="1"/>
  <c r="Y155" i="1"/>
  <c r="Y154" i="1"/>
  <c r="Z153" i="1"/>
  <c r="Y153" i="1"/>
  <c r="Z152" i="1"/>
  <c r="Y152" i="1"/>
  <c r="Z151" i="1"/>
  <c r="Y151" i="1"/>
  <c r="Z150" i="1"/>
  <c r="Y150" i="1"/>
  <c r="K143" i="1"/>
  <c r="J143" i="1"/>
  <c r="I143" i="1"/>
  <c r="H143" i="1"/>
  <c r="G143" i="1"/>
  <c r="F143" i="1"/>
  <c r="E143" i="1"/>
  <c r="D143" i="1"/>
  <c r="C143" i="1"/>
  <c r="B143" i="1"/>
  <c r="Z142" i="1"/>
  <c r="Y142" i="1"/>
  <c r="Z141" i="1"/>
  <c r="Y141" i="1"/>
  <c r="Y140" i="1"/>
  <c r="Z139" i="1"/>
  <c r="Y139" i="1"/>
  <c r="Y138" i="1"/>
  <c r="Z137" i="1"/>
  <c r="Y137" i="1"/>
  <c r="Y136" i="1"/>
  <c r="Z135" i="1"/>
  <c r="Y135" i="1"/>
  <c r="Z134" i="1"/>
  <c r="Y134" i="1"/>
  <c r="Z133" i="1"/>
  <c r="Y133" i="1"/>
  <c r="Z132" i="1"/>
  <c r="Y132" i="1"/>
  <c r="Z131" i="1"/>
  <c r="Z130" i="1"/>
  <c r="Z129" i="1"/>
  <c r="Y129" i="1"/>
  <c r="Y128" i="1"/>
  <c r="Z127" i="1"/>
  <c r="Y127" i="1"/>
  <c r="Z126" i="1"/>
  <c r="Z125" i="1"/>
  <c r="Y125" i="1"/>
  <c r="Y124" i="1"/>
  <c r="Z123" i="1"/>
  <c r="Y123" i="1"/>
  <c r="Z122" i="1"/>
  <c r="Y122" i="1"/>
  <c r="Z121" i="1"/>
  <c r="Y121" i="1"/>
  <c r="K114" i="1"/>
  <c r="J114" i="1"/>
  <c r="I114" i="1"/>
  <c r="H114" i="1"/>
  <c r="G114" i="1"/>
  <c r="F114" i="1"/>
  <c r="E114" i="1"/>
  <c r="D114" i="1"/>
  <c r="C114" i="1"/>
  <c r="B114" i="1"/>
  <c r="Z113" i="1"/>
  <c r="Y113" i="1"/>
  <c r="Z112" i="1"/>
  <c r="Y112" i="1"/>
  <c r="Z111" i="1"/>
  <c r="Y111" i="1"/>
  <c r="Z109" i="1"/>
  <c r="Y109" i="1"/>
  <c r="Z108" i="1"/>
  <c r="Y108" i="1"/>
  <c r="Z107" i="1"/>
  <c r="Y107" i="1"/>
  <c r="Z106" i="1"/>
  <c r="Y106" i="1"/>
  <c r="Z104" i="1"/>
  <c r="Z103" i="1"/>
  <c r="Y103" i="1"/>
  <c r="Z102" i="1"/>
  <c r="Y102" i="1"/>
  <c r="Z101" i="1"/>
  <c r="Z100" i="1"/>
  <c r="Y100" i="1"/>
  <c r="Z99" i="1"/>
  <c r="Y99" i="1"/>
  <c r="Z97" i="1"/>
  <c r="Z96" i="1"/>
  <c r="Z95" i="1"/>
  <c r="Y95" i="1"/>
  <c r="Z94" i="1"/>
  <c r="Y94" i="1"/>
  <c r="Z92" i="1"/>
  <c r="Y92" i="1"/>
  <c r="K85" i="1"/>
  <c r="J85" i="1"/>
  <c r="I85" i="1"/>
  <c r="H85" i="1"/>
  <c r="G85" i="1"/>
  <c r="F85" i="1"/>
  <c r="E85" i="1"/>
  <c r="D85" i="1"/>
  <c r="C85" i="1"/>
  <c r="B85" i="1"/>
  <c r="Z84" i="1"/>
  <c r="Y84" i="1"/>
  <c r="Z82" i="1"/>
  <c r="Y82" i="1"/>
  <c r="Z81" i="1"/>
  <c r="Y81" i="1"/>
  <c r="Z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6" i="1"/>
  <c r="Y66" i="1"/>
  <c r="Z65" i="1"/>
  <c r="Y65" i="1"/>
  <c r="Y64" i="1"/>
  <c r="Z63" i="1"/>
  <c r="Y63" i="1"/>
  <c r="K56" i="1"/>
  <c r="J56" i="1"/>
  <c r="I56" i="1"/>
  <c r="H56" i="1"/>
  <c r="G56" i="1"/>
  <c r="F56" i="1"/>
  <c r="E56" i="1"/>
  <c r="D56" i="1"/>
  <c r="C56" i="1"/>
  <c r="B56" i="1"/>
  <c r="Z55" i="1"/>
  <c r="Y55" i="1"/>
  <c r="Y54" i="1"/>
  <c r="Z53" i="1"/>
  <c r="Y53" i="1"/>
  <c r="Z52" i="1"/>
  <c r="Y52" i="1"/>
  <c r="Z51" i="1"/>
  <c r="Y51" i="1"/>
  <c r="Z50" i="1"/>
  <c r="Y50" i="1"/>
  <c r="Z49" i="1"/>
  <c r="Y47" i="1"/>
  <c r="Z46" i="1"/>
  <c r="Y46" i="1"/>
  <c r="Z45" i="1"/>
  <c r="Z44" i="1"/>
  <c r="Y44" i="1"/>
  <c r="Z43" i="1"/>
  <c r="Y43" i="1"/>
  <c r="Z42" i="1"/>
  <c r="Y42" i="1"/>
  <c r="Z41" i="1"/>
  <c r="Y41" i="1"/>
  <c r="Z40" i="1"/>
  <c r="Y40" i="1"/>
  <c r="Z38" i="1"/>
  <c r="Y38" i="1"/>
  <c r="Z37" i="1"/>
  <c r="Y37" i="1"/>
  <c r="Z36" i="1"/>
  <c r="Y36" i="1"/>
  <c r="Z35" i="1"/>
  <c r="Y35" i="1"/>
  <c r="Z34" i="1"/>
  <c r="K28" i="1"/>
  <c r="J28" i="1"/>
  <c r="I28" i="1"/>
  <c r="H28" i="1"/>
  <c r="G28" i="1"/>
  <c r="F28" i="1"/>
  <c r="E28" i="1"/>
  <c r="D28" i="1"/>
  <c r="C28" i="1"/>
  <c r="B28" i="1"/>
  <c r="Z27" i="1"/>
  <c r="Y27" i="1"/>
  <c r="Y25" i="1"/>
  <c r="Z24" i="1"/>
  <c r="Y24" i="1"/>
  <c r="Z23" i="1"/>
  <c r="Z22" i="1"/>
  <c r="Y22" i="1"/>
  <c r="Z21" i="1"/>
  <c r="Y21" i="1"/>
  <c r="Z20" i="1"/>
  <c r="Y20" i="1"/>
  <c r="Z19" i="1"/>
  <c r="Y19" i="1"/>
  <c r="Z18" i="1"/>
  <c r="Y18" i="1"/>
  <c r="Y17" i="1"/>
  <c r="Z16" i="1"/>
  <c r="Y16" i="1"/>
  <c r="Z15" i="1"/>
  <c r="Y15" i="1"/>
  <c r="Z14" i="1"/>
  <c r="Y14" i="1"/>
  <c r="Z12" i="1"/>
  <c r="Y12" i="1"/>
  <c r="Z11" i="1"/>
  <c r="Z10" i="1"/>
  <c r="Y10" i="1"/>
  <c r="Z9" i="1"/>
  <c r="Y9" i="1"/>
  <c r="Z8" i="1"/>
  <c r="Z7" i="1"/>
  <c r="Y7" i="1"/>
  <c r="Z6" i="1"/>
  <c r="Y6" i="1"/>
  <c r="F1" i="6"/>
  <c r="F1" i="2"/>
  <c r="F1" i="7"/>
  <c r="T6" i="1" l="1"/>
  <c r="V337" i="1"/>
  <c r="Z337" i="1"/>
  <c r="S337" i="1"/>
  <c r="T337" i="1"/>
  <c r="U337" i="1"/>
  <c r="Y337" i="1"/>
  <c r="X337" i="1"/>
  <c r="R337" i="1"/>
  <c r="W337" i="1"/>
  <c r="T304" i="1"/>
  <c r="P285" i="1"/>
  <c r="S285" i="1"/>
  <c r="U285" i="1"/>
  <c r="Z285" i="1"/>
  <c r="Y285" i="1"/>
  <c r="Q285" i="1"/>
  <c r="W285" i="1"/>
  <c r="V245" i="1"/>
  <c r="Q245" i="1"/>
  <c r="T245" i="1"/>
  <c r="S245" i="1"/>
  <c r="Y245" i="1"/>
  <c r="Q216" i="1"/>
  <c r="W216" i="1"/>
  <c r="V216" i="1"/>
  <c r="P216" i="1"/>
  <c r="Y216" i="1"/>
  <c r="U216" i="1"/>
  <c r="X216" i="1"/>
  <c r="U210" i="1"/>
  <c r="R210" i="1"/>
  <c r="W210" i="1"/>
  <c r="R48" i="1"/>
  <c r="X48" i="1"/>
  <c r="P48" i="1"/>
  <c r="U48" i="1"/>
  <c r="W48" i="1"/>
  <c r="Y48" i="1"/>
  <c r="Q48" i="1"/>
  <c r="V48" i="1"/>
  <c r="W26" i="1"/>
  <c r="R26" i="1"/>
  <c r="P26" i="1"/>
  <c r="S26" i="1"/>
  <c r="V26" i="1"/>
  <c r="Z26" i="1"/>
  <c r="U26" i="1"/>
  <c r="Y26" i="1"/>
  <c r="X26" i="1"/>
  <c r="T26" i="1"/>
  <c r="Z48" i="1"/>
  <c r="Q341" i="1"/>
  <c r="V341" i="1"/>
  <c r="Z341" i="1"/>
  <c r="U341" i="1"/>
  <c r="Y341" i="1"/>
  <c r="P336" i="1"/>
  <c r="T336" i="1"/>
  <c r="X285" i="1"/>
  <c r="T278" i="1"/>
  <c r="S278" i="1"/>
  <c r="U278" i="1"/>
  <c r="V278" i="1"/>
  <c r="X278" i="1"/>
  <c r="Q278" i="1"/>
  <c r="W278" i="1"/>
  <c r="Z278" i="1"/>
  <c r="R278" i="1"/>
  <c r="Y278" i="1"/>
  <c r="R251" i="1"/>
  <c r="S251" i="1"/>
  <c r="X251" i="1"/>
  <c r="Q251" i="1"/>
  <c r="T251" i="1"/>
  <c r="W251" i="1"/>
  <c r="Z251" i="1"/>
  <c r="U251" i="1"/>
  <c r="Y251" i="1"/>
  <c r="V244" i="1"/>
  <c r="P244" i="1"/>
  <c r="R244" i="1"/>
  <c r="S244" i="1"/>
  <c r="U244" i="1"/>
  <c r="X244" i="1"/>
  <c r="T244" i="1"/>
  <c r="Z222" i="1"/>
  <c r="Q222" i="1"/>
  <c r="S222" i="1"/>
  <c r="U222" i="1"/>
  <c r="X222" i="1"/>
  <c r="V209" i="1"/>
  <c r="Z209" i="1"/>
  <c r="V190" i="1"/>
  <c r="P190" i="1"/>
  <c r="Q190" i="1"/>
  <c r="R190" i="1"/>
  <c r="S190" i="1"/>
  <c r="U190" i="1"/>
  <c r="X190" i="1"/>
  <c r="Y190" i="1"/>
  <c r="Z190" i="1"/>
  <c r="T190" i="1"/>
  <c r="W190" i="1"/>
  <c r="Q104" i="1"/>
  <c r="U104" i="1"/>
  <c r="S104" i="1"/>
  <c r="P104" i="1"/>
  <c r="W104" i="1"/>
  <c r="R104" i="1"/>
  <c r="V104" i="1"/>
  <c r="T104" i="1"/>
  <c r="T48" i="1"/>
  <c r="S48" i="1"/>
  <c r="Q26" i="1"/>
  <c r="Y104" i="1"/>
  <c r="T341" i="1"/>
  <c r="Q337" i="1"/>
  <c r="P312" i="1"/>
  <c r="T312" i="1"/>
  <c r="U312" i="1"/>
  <c r="V312" i="1"/>
  <c r="R312" i="1"/>
  <c r="P304" i="1"/>
  <c r="T299" i="1"/>
  <c r="Q299" i="1"/>
  <c r="Z299" i="1"/>
  <c r="S299" i="1"/>
  <c r="U299" i="1"/>
  <c r="V299" i="1"/>
  <c r="Y299" i="1"/>
  <c r="R299" i="1"/>
  <c r="U256" i="1"/>
  <c r="V256" i="1"/>
  <c r="X256" i="1"/>
  <c r="Q256" i="1"/>
  <c r="R256" i="1"/>
  <c r="T256" i="1"/>
  <c r="Z256" i="1"/>
  <c r="Y256" i="1"/>
  <c r="P250" i="1"/>
  <c r="S250" i="1"/>
  <c r="T227" i="1"/>
  <c r="R227" i="1"/>
  <c r="V227" i="1"/>
  <c r="X227" i="1"/>
  <c r="W227" i="1"/>
  <c r="V221" i="1"/>
  <c r="W221" i="1"/>
  <c r="Z221" i="1"/>
  <c r="T221" i="1"/>
  <c r="X215" i="1"/>
  <c r="R215" i="1"/>
  <c r="T215" i="1"/>
  <c r="Z215" i="1"/>
  <c r="Y215" i="1"/>
  <c r="V215" i="1"/>
  <c r="P110" i="1"/>
  <c r="R110" i="1"/>
  <c r="S110" i="1"/>
  <c r="X110" i="1"/>
  <c r="U110" i="1"/>
  <c r="Z110" i="1"/>
  <c r="Q110" i="1"/>
  <c r="V110" i="1"/>
  <c r="Y110" i="1"/>
  <c r="P96" i="1"/>
  <c r="X96" i="1"/>
  <c r="V96" i="1"/>
  <c r="R96" i="1"/>
  <c r="S96" i="1"/>
  <c r="W96" i="1"/>
  <c r="Y96" i="1"/>
  <c r="Q96" i="1"/>
  <c r="U96" i="1"/>
  <c r="T226" i="1"/>
  <c r="V226" i="1"/>
  <c r="X226" i="1"/>
  <c r="Z226" i="1"/>
  <c r="R226" i="1"/>
  <c r="Y226" i="1"/>
  <c r="W226" i="1"/>
  <c r="T328" i="1"/>
  <c r="P328" i="1"/>
  <c r="Q328" i="1"/>
  <c r="U328" i="1"/>
  <c r="V285" i="1"/>
  <c r="Y244" i="1"/>
  <c r="S341" i="1"/>
  <c r="X157" i="1"/>
  <c r="Y157" i="1"/>
  <c r="Z157" i="1"/>
  <c r="R157" i="1"/>
  <c r="Y222" i="1"/>
  <c r="Z244" i="1"/>
  <c r="Z332" i="1"/>
  <c r="Q332" i="1"/>
  <c r="U227" i="1"/>
  <c r="T163" i="1"/>
  <c r="U163" i="1"/>
  <c r="S163" i="1"/>
  <c r="P163" i="1"/>
  <c r="X163" i="1"/>
  <c r="Q163" i="1"/>
  <c r="R163" i="1"/>
  <c r="V163" i="1"/>
  <c r="W163" i="1"/>
  <c r="V150" i="1"/>
  <c r="Q150" i="1"/>
  <c r="W110" i="1"/>
  <c r="T110" i="1"/>
  <c r="Q73" i="1"/>
  <c r="P73" i="1"/>
  <c r="W73" i="1"/>
  <c r="X73" i="1"/>
  <c r="T73" i="1"/>
  <c r="V73" i="1"/>
  <c r="S67" i="1"/>
  <c r="Z67" i="1"/>
  <c r="Y67" i="1"/>
  <c r="T50" i="1"/>
  <c r="X50" i="1"/>
  <c r="Q50" i="1"/>
  <c r="V50" i="1"/>
  <c r="W50" i="1"/>
  <c r="S304" i="1"/>
  <c r="Q304" i="1"/>
  <c r="R304" i="1"/>
  <c r="X304" i="1"/>
  <c r="Y304" i="1"/>
  <c r="Z304" i="1"/>
  <c r="W304" i="1"/>
  <c r="V304" i="1"/>
  <c r="S220" i="1"/>
  <c r="Z220" i="1"/>
  <c r="R285" i="1"/>
  <c r="R216" i="1"/>
  <c r="R80" i="1"/>
  <c r="S80" i="1"/>
  <c r="U80" i="1"/>
  <c r="V327" i="1"/>
  <c r="S327" i="1"/>
  <c r="T327" i="1"/>
  <c r="X327" i="1"/>
  <c r="T269" i="1"/>
  <c r="S269" i="1"/>
  <c r="X269" i="1"/>
  <c r="P269" i="1"/>
  <c r="W269" i="1"/>
  <c r="Y269" i="1"/>
  <c r="U269" i="1"/>
  <c r="Z269" i="1"/>
  <c r="Q269" i="1"/>
  <c r="S216" i="1"/>
  <c r="W170" i="1"/>
  <c r="Y170" i="1"/>
  <c r="Y80" i="1"/>
  <c r="W341" i="1"/>
  <c r="R341" i="1"/>
  <c r="P342" i="1"/>
  <c r="Z342" i="1"/>
  <c r="Y342" i="1"/>
  <c r="Q342" i="1"/>
  <c r="V342" i="1"/>
  <c r="P337" i="1"/>
  <c r="X331" i="1"/>
  <c r="Y331" i="1"/>
  <c r="S312" i="1"/>
  <c r="Q279" i="1"/>
  <c r="T279" i="1"/>
  <c r="R279" i="1"/>
  <c r="Z279" i="1"/>
  <c r="Y279" i="1"/>
  <c r="V279" i="1"/>
  <c r="S267" i="1"/>
  <c r="U267" i="1"/>
  <c r="V267" i="1"/>
  <c r="X267" i="1"/>
  <c r="Z267" i="1"/>
  <c r="Y267" i="1"/>
  <c r="V251" i="1"/>
  <c r="U246" i="1"/>
  <c r="P246" i="1"/>
  <c r="X246" i="1"/>
  <c r="Z246" i="1"/>
  <c r="U226" i="1"/>
  <c r="V198" i="1"/>
  <c r="X198" i="1"/>
  <c r="W198" i="1"/>
  <c r="P198" i="1"/>
  <c r="Q198" i="1"/>
  <c r="U192" i="1"/>
  <c r="V192" i="1"/>
  <c r="Q192" i="1"/>
  <c r="Y192" i="1"/>
  <c r="T192" i="1"/>
  <c r="W192" i="1"/>
  <c r="Q168" i="1"/>
  <c r="W168" i="1"/>
  <c r="P168" i="1"/>
  <c r="S168" i="1"/>
  <c r="X168" i="1"/>
  <c r="U168" i="1"/>
  <c r="R168" i="1"/>
  <c r="T168" i="1"/>
  <c r="U130" i="1"/>
  <c r="V130" i="1"/>
  <c r="W130" i="1"/>
  <c r="P130" i="1"/>
  <c r="R130" i="1"/>
  <c r="X130" i="1"/>
  <c r="Y130" i="1"/>
  <c r="W123" i="1"/>
  <c r="Q123" i="1"/>
  <c r="R123" i="1"/>
  <c r="T123" i="1"/>
  <c r="W80" i="1"/>
  <c r="Q36" i="1"/>
  <c r="T36" i="1"/>
  <c r="W36" i="1"/>
  <c r="X36" i="1"/>
  <c r="P36" i="1"/>
  <c r="R36" i="1"/>
  <c r="S36" i="1"/>
  <c r="U36" i="1"/>
  <c r="V36" i="1"/>
  <c r="S277" i="1"/>
  <c r="U277" i="1"/>
  <c r="V277" i="1"/>
  <c r="X277" i="1"/>
  <c r="R277" i="1"/>
  <c r="W277" i="1"/>
  <c r="P277" i="1"/>
  <c r="Q277" i="1"/>
  <c r="Q242" i="1"/>
  <c r="P140" i="1"/>
  <c r="U140" i="1"/>
  <c r="V140" i="1"/>
  <c r="Q128" i="1"/>
  <c r="R128" i="1"/>
  <c r="Q95" i="1"/>
  <c r="R95" i="1"/>
  <c r="W95" i="1"/>
  <c r="P95" i="1"/>
  <c r="V72" i="1"/>
  <c r="U72" i="1"/>
  <c r="X72" i="1"/>
  <c r="U47" i="1"/>
  <c r="V47" i="1"/>
  <c r="Y34" i="1"/>
  <c r="Z128" i="1"/>
  <c r="Z284" i="1"/>
  <c r="Y309" i="1"/>
  <c r="Y325" i="1"/>
  <c r="Y335" i="1"/>
  <c r="X326" i="1"/>
  <c r="W334" i="1"/>
  <c r="R334" i="1"/>
  <c r="P334" i="1"/>
  <c r="P325" i="1"/>
  <c r="P315" i="1"/>
  <c r="Q315" i="1"/>
  <c r="R315" i="1"/>
  <c r="P308" i="1"/>
  <c r="W284" i="1"/>
  <c r="R255" i="1"/>
  <c r="S255" i="1"/>
  <c r="T255" i="1"/>
  <c r="P242" i="1"/>
  <c r="U188" i="1"/>
  <c r="U167" i="1"/>
  <c r="W167" i="1"/>
  <c r="T167" i="1"/>
  <c r="Q154" i="1"/>
  <c r="U154" i="1"/>
  <c r="W154" i="1"/>
  <c r="R154" i="1"/>
  <c r="W128" i="1"/>
  <c r="W133" i="1"/>
  <c r="P133" i="1"/>
  <c r="V133" i="1"/>
  <c r="U95" i="1"/>
  <c r="Q93" i="1"/>
  <c r="Q84" i="1"/>
  <c r="V84" i="1"/>
  <c r="R84" i="1"/>
  <c r="T78" i="1"/>
  <c r="W78" i="1"/>
  <c r="R78" i="1"/>
  <c r="V78" i="1"/>
  <c r="S78" i="1"/>
  <c r="X78" i="1"/>
  <c r="T53" i="1"/>
  <c r="Q53" i="1"/>
  <c r="R53" i="1"/>
  <c r="S53" i="1"/>
  <c r="V53" i="1"/>
  <c r="P22" i="1"/>
  <c r="S22" i="1"/>
  <c r="R22" i="1"/>
  <c r="Q22" i="1"/>
  <c r="U22" i="1"/>
  <c r="V22" i="1"/>
  <c r="X22" i="1"/>
  <c r="Q16" i="1"/>
  <c r="R16" i="1"/>
  <c r="S16" i="1"/>
  <c r="U16" i="1"/>
  <c r="V16" i="1"/>
  <c r="W16" i="1"/>
  <c r="T9" i="1"/>
  <c r="V9" i="1"/>
  <c r="W9" i="1"/>
  <c r="R9" i="1"/>
  <c r="S9" i="1"/>
  <c r="P282" i="1"/>
  <c r="T282" i="1"/>
  <c r="X282" i="1"/>
  <c r="U254" i="1"/>
  <c r="P254" i="1"/>
  <c r="X254" i="1"/>
  <c r="Q160" i="1"/>
  <c r="R160" i="1"/>
  <c r="T160" i="1"/>
  <c r="V160" i="1"/>
  <c r="P160" i="1"/>
  <c r="S160" i="1"/>
  <c r="Q138" i="1"/>
  <c r="U138" i="1"/>
  <c r="P138" i="1"/>
  <c r="R138" i="1"/>
  <c r="T138" i="1"/>
  <c r="X138" i="1"/>
  <c r="P126" i="1"/>
  <c r="V126" i="1"/>
  <c r="R126" i="1"/>
  <c r="T126" i="1"/>
  <c r="R101" i="1"/>
  <c r="S101" i="1"/>
  <c r="T101" i="1"/>
  <c r="Q101" i="1"/>
  <c r="X101" i="1"/>
  <c r="P101" i="1"/>
  <c r="Y39" i="1"/>
  <c r="Z47" i="1"/>
  <c r="Y83" i="1"/>
  <c r="Z138" i="1"/>
  <c r="Y326" i="1"/>
  <c r="X334" i="1"/>
  <c r="V326" i="1"/>
  <c r="U326" i="1"/>
  <c r="T325" i="1"/>
  <c r="S335" i="1"/>
  <c r="S325" i="1"/>
  <c r="W302" i="1"/>
  <c r="T307" i="1"/>
  <c r="P307" i="1"/>
  <c r="R307" i="1"/>
  <c r="S284" i="1"/>
  <c r="P274" i="1"/>
  <c r="R270" i="1"/>
  <c r="U270" i="1"/>
  <c r="V270" i="1"/>
  <c r="W270" i="1"/>
  <c r="V242" i="1"/>
  <c r="Q255" i="1"/>
  <c r="P247" i="1"/>
  <c r="Q247" i="1"/>
  <c r="U241" i="1"/>
  <c r="R241" i="1"/>
  <c r="X241" i="1"/>
  <c r="W241" i="1"/>
  <c r="T218" i="1"/>
  <c r="W188" i="1"/>
  <c r="W199" i="1"/>
  <c r="T199" i="1"/>
  <c r="R199" i="1"/>
  <c r="V187" i="1"/>
  <c r="W187" i="1"/>
  <c r="X187" i="1"/>
  <c r="S182" i="1"/>
  <c r="T182" i="1"/>
  <c r="Q182" i="1"/>
  <c r="R182" i="1"/>
  <c r="V182" i="1"/>
  <c r="U182" i="1"/>
  <c r="V152" i="1"/>
  <c r="S152" i="1"/>
  <c r="T152" i="1"/>
  <c r="U152" i="1"/>
  <c r="P152" i="1"/>
  <c r="W152" i="1"/>
  <c r="S138" i="1"/>
  <c r="R133" i="1"/>
  <c r="R125" i="1"/>
  <c r="T125" i="1"/>
  <c r="S125" i="1"/>
  <c r="X125" i="1"/>
  <c r="Q125" i="1"/>
  <c r="P125" i="1"/>
  <c r="X95" i="1"/>
  <c r="W101" i="1"/>
  <c r="Q109" i="1"/>
  <c r="W84" i="1"/>
  <c r="U21" i="1"/>
  <c r="R21" i="1"/>
  <c r="X15" i="1"/>
  <c r="T15" i="1"/>
  <c r="W15" i="1"/>
  <c r="Q308" i="1"/>
  <c r="S308" i="1"/>
  <c r="X275" i="1"/>
  <c r="R275" i="1"/>
  <c r="R93" i="1"/>
  <c r="V93" i="1"/>
  <c r="T93" i="1"/>
  <c r="P93" i="1"/>
  <c r="S93" i="1"/>
  <c r="U93" i="1"/>
  <c r="Z64" i="1"/>
  <c r="V64" i="1"/>
  <c r="R8" i="1"/>
  <c r="W8" i="1"/>
  <c r="P8" i="1"/>
  <c r="Z39" i="1"/>
  <c r="Z93" i="1"/>
  <c r="Y126" i="1"/>
  <c r="V325" i="1"/>
  <c r="U334" i="1"/>
  <c r="T335" i="1"/>
  <c r="T308" i="1"/>
  <c r="S315" i="1"/>
  <c r="T295" i="1"/>
  <c r="Q295" i="1"/>
  <c r="U282" i="1"/>
  <c r="S282" i="1"/>
  <c r="X255" i="1"/>
  <c r="X242" i="1"/>
  <c r="P252" i="1"/>
  <c r="T252" i="1"/>
  <c r="U252" i="1"/>
  <c r="R252" i="1"/>
  <c r="S252" i="1"/>
  <c r="W252" i="1"/>
  <c r="Q193" i="1"/>
  <c r="T193" i="1"/>
  <c r="S193" i="1"/>
  <c r="W193" i="1"/>
  <c r="V193" i="1"/>
  <c r="S167" i="1"/>
  <c r="P158" i="1"/>
  <c r="X158" i="1"/>
  <c r="S158" i="1"/>
  <c r="U126" i="1"/>
  <c r="T133" i="1"/>
  <c r="X109" i="1"/>
  <c r="X93" i="1"/>
  <c r="W106" i="1"/>
  <c r="Q106" i="1"/>
  <c r="U106" i="1"/>
  <c r="X99" i="1"/>
  <c r="T99" i="1"/>
  <c r="W64" i="1"/>
  <c r="R41" i="1"/>
  <c r="S20" i="1"/>
  <c r="W20" i="1"/>
  <c r="S213" i="1"/>
  <c r="Q228" i="1"/>
  <c r="Q213" i="1"/>
  <c r="V184" i="1"/>
  <c r="W159" i="1"/>
  <c r="W155" i="1"/>
  <c r="V155" i="1"/>
  <c r="Q139" i="1"/>
  <c r="P141" i="1"/>
  <c r="T141" i="1"/>
  <c r="V135" i="1"/>
  <c r="X135" i="1"/>
  <c r="W112" i="1"/>
  <c r="W107" i="1"/>
  <c r="P107" i="1"/>
  <c r="X107" i="1"/>
  <c r="V107" i="1"/>
  <c r="R75" i="1"/>
  <c r="V75" i="1"/>
  <c r="R63" i="1"/>
  <c r="V63" i="1"/>
  <c r="T63" i="1"/>
  <c r="P44" i="1"/>
  <c r="R44" i="1"/>
  <c r="U44" i="1"/>
  <c r="V44" i="1"/>
  <c r="W44" i="1"/>
  <c r="X44" i="1"/>
  <c r="S44" i="1"/>
  <c r="P306" i="1"/>
  <c r="P228" i="1"/>
  <c r="P217" i="1"/>
  <c r="V164" i="1"/>
  <c r="T164" i="1"/>
  <c r="U164" i="1"/>
  <c r="S134" i="1"/>
  <c r="X134" i="1"/>
  <c r="W134" i="1"/>
  <c r="P129" i="1"/>
  <c r="P124" i="1"/>
  <c r="Z105" i="1"/>
  <c r="V105" i="1"/>
  <c r="W94" i="1"/>
  <c r="V94" i="1"/>
  <c r="P18" i="1"/>
  <c r="V18" i="1"/>
  <c r="Q18" i="1"/>
  <c r="R18" i="1"/>
  <c r="T18" i="1"/>
  <c r="S195" i="1"/>
  <c r="T195" i="1"/>
  <c r="Q189" i="1"/>
  <c r="R189" i="1"/>
  <c r="S183" i="1"/>
  <c r="T183" i="1"/>
  <c r="Q159" i="1"/>
  <c r="R159" i="1"/>
  <c r="T79" i="1"/>
  <c r="W79" i="1"/>
  <c r="S6" i="1"/>
  <c r="P6" i="1"/>
  <c r="R6" i="1"/>
  <c r="X6" i="1"/>
  <c r="P113" i="1"/>
  <c r="R66" i="1"/>
  <c r="R35" i="1"/>
  <c r="Q40" i="1"/>
  <c r="M38" i="8"/>
  <c r="G38" i="8" s="1"/>
  <c r="X344" i="1"/>
  <c r="V344" i="1"/>
  <c r="Y344" i="1"/>
  <c r="S344" i="1"/>
  <c r="S339" i="1"/>
  <c r="Q339" i="1"/>
  <c r="P339" i="1"/>
  <c r="V339" i="1"/>
  <c r="U310" i="1"/>
  <c r="S310" i="1"/>
  <c r="Y310" i="1"/>
  <c r="X310" i="1"/>
  <c r="X305" i="1"/>
  <c r="V305" i="1"/>
  <c r="P305" i="1"/>
  <c r="S305" i="1"/>
  <c r="Q283" i="1"/>
  <c r="W283" i="1"/>
  <c r="P283" i="1"/>
  <c r="T283" i="1"/>
  <c r="W258" i="1"/>
  <c r="U258" i="1"/>
  <c r="Y258" i="1"/>
  <c r="T258" i="1"/>
  <c r="R258" i="1"/>
  <c r="R253" i="1"/>
  <c r="X253" i="1"/>
  <c r="W253" i="1"/>
  <c r="P253" i="1"/>
  <c r="U253" i="1"/>
  <c r="T211" i="1"/>
  <c r="P211" i="1"/>
  <c r="R211" i="1"/>
  <c r="V211" i="1"/>
  <c r="X211" i="1"/>
  <c r="U211" i="1"/>
  <c r="W211" i="1"/>
  <c r="T180" i="1"/>
  <c r="W180" i="1"/>
  <c r="Q180" i="1"/>
  <c r="P180" i="1"/>
  <c r="S180" i="1"/>
  <c r="X180" i="1"/>
  <c r="Z180" i="1"/>
  <c r="U180" i="1"/>
  <c r="Y305" i="1"/>
  <c r="W339" i="1"/>
  <c r="U324" i="1"/>
  <c r="R344" i="1"/>
  <c r="W343" i="1"/>
  <c r="U343" i="1"/>
  <c r="P343" i="1"/>
  <c r="R343" i="1"/>
  <c r="R310" i="1"/>
  <c r="Q305" i="1"/>
  <c r="Q314" i="1"/>
  <c r="W314" i="1"/>
  <c r="Y314" i="1"/>
  <c r="T314" i="1"/>
  <c r="T309" i="1"/>
  <c r="R309" i="1"/>
  <c r="P309" i="1"/>
  <c r="W309" i="1"/>
  <c r="U287" i="1"/>
  <c r="S287" i="1"/>
  <c r="P287" i="1"/>
  <c r="X287" i="1"/>
  <c r="V257" i="1"/>
  <c r="T257" i="1"/>
  <c r="S257" i="1"/>
  <c r="P257" i="1"/>
  <c r="Q257" i="1"/>
  <c r="V180" i="1"/>
  <c r="P200" i="1"/>
  <c r="X200" i="1"/>
  <c r="U200" i="1"/>
  <c r="R200" i="1"/>
  <c r="W200" i="1"/>
  <c r="T200" i="1"/>
  <c r="Q200" i="1"/>
  <c r="Z200" i="1"/>
  <c r="V200" i="1"/>
  <c r="P98" i="1"/>
  <c r="V98" i="1"/>
  <c r="T98" i="1"/>
  <c r="Q98" i="1"/>
  <c r="U98" i="1"/>
  <c r="X98" i="1"/>
  <c r="S98" i="1"/>
  <c r="R98" i="1"/>
  <c r="W98" i="1"/>
  <c r="Z98" i="1"/>
  <c r="Y253" i="1"/>
  <c r="Z257" i="1"/>
  <c r="Z268" i="1"/>
  <c r="Z305" i="1"/>
  <c r="Z310" i="1"/>
  <c r="Y339" i="1"/>
  <c r="Z343" i="1"/>
  <c r="X343" i="1"/>
  <c r="W328" i="1"/>
  <c r="R331" i="1"/>
  <c r="Q344" i="1"/>
  <c r="Q335" i="1"/>
  <c r="P324" i="1"/>
  <c r="X309" i="1"/>
  <c r="V314" i="1"/>
  <c r="U309" i="1"/>
  <c r="X313" i="1"/>
  <c r="V313" i="1"/>
  <c r="P313" i="1"/>
  <c r="S313" i="1"/>
  <c r="X280" i="1"/>
  <c r="V268" i="1"/>
  <c r="S275" i="1"/>
  <c r="R280" i="1"/>
  <c r="P268" i="1"/>
  <c r="X238" i="1"/>
  <c r="V250" i="1"/>
  <c r="Q253" i="1"/>
  <c r="S211" i="1"/>
  <c r="U220" i="1"/>
  <c r="P220" i="1"/>
  <c r="R220" i="1"/>
  <c r="T220" i="1"/>
  <c r="V220" i="1"/>
  <c r="X220" i="1"/>
  <c r="Y220" i="1"/>
  <c r="W220" i="1"/>
  <c r="R209" i="1"/>
  <c r="Y209" i="1"/>
  <c r="Q209" i="1"/>
  <c r="S209" i="1"/>
  <c r="U209" i="1"/>
  <c r="W209" i="1"/>
  <c r="P209" i="1"/>
  <c r="R194" i="1"/>
  <c r="V194" i="1"/>
  <c r="S194" i="1"/>
  <c r="X194" i="1"/>
  <c r="Y194" i="1"/>
  <c r="P194" i="1"/>
  <c r="W194" i="1"/>
  <c r="T194" i="1"/>
  <c r="Q77" i="1"/>
  <c r="V77" i="1"/>
  <c r="R77" i="1"/>
  <c r="X77" i="1"/>
  <c r="P77" i="1"/>
  <c r="U77" i="1"/>
  <c r="W77" i="1"/>
  <c r="S77" i="1"/>
  <c r="T77" i="1"/>
  <c r="Z344" i="1"/>
  <c r="M38" i="6"/>
  <c r="G38" i="6" s="1"/>
  <c r="W310" i="1"/>
  <c r="S238" i="1"/>
  <c r="Q238" i="1"/>
  <c r="Y238" i="1"/>
  <c r="V238" i="1"/>
  <c r="Y283" i="1"/>
  <c r="M111" i="2"/>
  <c r="G111" i="2" s="1"/>
  <c r="W336" i="1"/>
  <c r="U339" i="1"/>
  <c r="T344" i="1"/>
  <c r="R339" i="1"/>
  <c r="X328" i="1"/>
  <c r="V328" i="1"/>
  <c r="Y328" i="1"/>
  <c r="S328" i="1"/>
  <c r="W297" i="1"/>
  <c r="V302" i="1"/>
  <c r="S314" i="1"/>
  <c r="R297" i="1"/>
  <c r="Q302" i="1"/>
  <c r="W280" i="1"/>
  <c r="V275" i="1"/>
  <c r="R287" i="1"/>
  <c r="V272" i="1"/>
  <c r="T272" i="1"/>
  <c r="Y272" i="1"/>
  <c r="Q272" i="1"/>
  <c r="Q267" i="1"/>
  <c r="W267" i="1"/>
  <c r="P267" i="1"/>
  <c r="T267" i="1"/>
  <c r="W257" i="1"/>
  <c r="V258" i="1"/>
  <c r="U257" i="1"/>
  <c r="W242" i="1"/>
  <c r="U242" i="1"/>
  <c r="Y242" i="1"/>
  <c r="T242" i="1"/>
  <c r="R242" i="1"/>
  <c r="R237" i="1"/>
  <c r="X237" i="1"/>
  <c r="W237" i="1"/>
  <c r="P237" i="1"/>
  <c r="U237" i="1"/>
  <c r="Q211" i="1"/>
  <c r="X45" i="1"/>
  <c r="U45" i="1"/>
  <c r="Q45" i="1"/>
  <c r="P45" i="1"/>
  <c r="S45" i="1"/>
  <c r="W45" i="1"/>
  <c r="Y45" i="1"/>
  <c r="V45" i="1"/>
  <c r="R45" i="1"/>
  <c r="T45" i="1"/>
  <c r="Z245" i="1"/>
  <c r="Z250" i="1"/>
  <c r="Z283" i="1"/>
  <c r="Z331" i="1"/>
  <c r="Z336" i="1"/>
  <c r="T343" i="1"/>
  <c r="R328" i="1"/>
  <c r="T332" i="1"/>
  <c r="R332" i="1"/>
  <c r="Y332" i="1"/>
  <c r="W332" i="1"/>
  <c r="W327" i="1"/>
  <c r="U327" i="1"/>
  <c r="P327" i="1"/>
  <c r="R327" i="1"/>
  <c r="X306" i="1"/>
  <c r="V310" i="1"/>
  <c r="V301" i="1"/>
  <c r="T310" i="1"/>
  <c r="S301" i="1"/>
  <c r="R314" i="1"/>
  <c r="R305" i="1"/>
  <c r="Q310" i="1"/>
  <c r="Q298" i="1"/>
  <c r="W298" i="1"/>
  <c r="Y298" i="1"/>
  <c r="T298" i="1"/>
  <c r="W279" i="1"/>
  <c r="V283" i="1"/>
  <c r="S272" i="1"/>
  <c r="R267" i="1"/>
  <c r="R276" i="1"/>
  <c r="X276" i="1"/>
  <c r="Y276" i="1"/>
  <c r="U276" i="1"/>
  <c r="U271" i="1"/>
  <c r="S271" i="1"/>
  <c r="E289" i="1" s="1"/>
  <c r="P271" i="1"/>
  <c r="X271" i="1"/>
  <c r="S258" i="1"/>
  <c r="R238" i="1"/>
  <c r="Q250" i="1"/>
  <c r="S246" i="1"/>
  <c r="Q246" i="1"/>
  <c r="Y246" i="1"/>
  <c r="V246" i="1"/>
  <c r="V241" i="1"/>
  <c r="T241" i="1"/>
  <c r="S241" i="1"/>
  <c r="P241" i="1"/>
  <c r="Q241" i="1"/>
  <c r="T209" i="1"/>
  <c r="V229" i="1"/>
  <c r="P229" i="1"/>
  <c r="R229" i="1"/>
  <c r="T229" i="1"/>
  <c r="Y229" i="1"/>
  <c r="X229" i="1"/>
  <c r="W229" i="1"/>
  <c r="P218" i="1"/>
  <c r="S218" i="1"/>
  <c r="Q218" i="1"/>
  <c r="U218" i="1"/>
  <c r="W218" i="1"/>
  <c r="Z218" i="1"/>
  <c r="V51" i="1"/>
  <c r="S51" i="1"/>
  <c r="R51" i="1"/>
  <c r="P51" i="1"/>
  <c r="T51" i="1"/>
  <c r="Q51" i="1"/>
  <c r="X51" i="1"/>
  <c r="U51" i="1"/>
  <c r="Z339" i="1"/>
  <c r="T324" i="1"/>
  <c r="R324" i="1"/>
  <c r="Y324" i="1"/>
  <c r="W324" i="1"/>
  <c r="S283" i="1"/>
  <c r="R268" i="1"/>
  <c r="X268" i="1"/>
  <c r="Y268" i="1"/>
  <c r="U268" i="1"/>
  <c r="Q13" i="1"/>
  <c r="T13" i="1"/>
  <c r="R13" i="1"/>
  <c r="P13" i="1"/>
  <c r="W13" i="1"/>
  <c r="X13" i="1"/>
  <c r="U13" i="1"/>
  <c r="V13" i="1"/>
  <c r="S13" i="1"/>
  <c r="Z13" i="1"/>
  <c r="Y180" i="1"/>
  <c r="Y211" i="1"/>
  <c r="M38" i="7"/>
  <c r="G38" i="7" s="1"/>
  <c r="X339" i="1"/>
  <c r="W344" i="1"/>
  <c r="V324" i="1"/>
  <c r="X336" i="1"/>
  <c r="V336" i="1"/>
  <c r="Y336" i="1"/>
  <c r="S336" i="1"/>
  <c r="S331" i="1"/>
  <c r="Q331" i="1"/>
  <c r="P331" i="1"/>
  <c r="V331" i="1"/>
  <c r="W305" i="1"/>
  <c r="U305" i="1"/>
  <c r="U302" i="1"/>
  <c r="S302" i="1"/>
  <c r="Y302" i="1"/>
  <c r="X302" i="1"/>
  <c r="X297" i="1"/>
  <c r="V297" i="1"/>
  <c r="P297" i="1"/>
  <c r="S297" i="1"/>
  <c r="Q268" i="1"/>
  <c r="V280" i="1"/>
  <c r="T280" i="1"/>
  <c r="Y280" i="1"/>
  <c r="Q280" i="1"/>
  <c r="Q275" i="1"/>
  <c r="W275" i="1"/>
  <c r="P275" i="1"/>
  <c r="T275" i="1"/>
  <c r="W250" i="1"/>
  <c r="U250" i="1"/>
  <c r="Y250" i="1"/>
  <c r="T250" i="1"/>
  <c r="R250" i="1"/>
  <c r="R245" i="1"/>
  <c r="X245" i="1"/>
  <c r="W245" i="1"/>
  <c r="P245" i="1"/>
  <c r="U245" i="1"/>
  <c r="W191" i="1"/>
  <c r="P191" i="1"/>
  <c r="X191" i="1"/>
  <c r="Y191" i="1"/>
  <c r="U191" i="1"/>
  <c r="R191" i="1"/>
  <c r="T191" i="1"/>
  <c r="Q191" i="1"/>
  <c r="V191" i="1"/>
  <c r="Q111" i="1"/>
  <c r="S111" i="1"/>
  <c r="P111" i="1"/>
  <c r="V111" i="1"/>
  <c r="X111" i="1"/>
  <c r="W111" i="1"/>
  <c r="R111" i="1"/>
  <c r="T111" i="1"/>
  <c r="U111" i="1"/>
  <c r="P105" i="1"/>
  <c r="U105" i="1"/>
  <c r="S105" i="1"/>
  <c r="X105" i="1"/>
  <c r="W105" i="1"/>
  <c r="Y105" i="1"/>
  <c r="Q105" i="1"/>
  <c r="R105" i="1"/>
  <c r="T105" i="1"/>
  <c r="Y200" i="1"/>
  <c r="Z211" i="1"/>
  <c r="Z237" i="1"/>
  <c r="Z242" i="1"/>
  <c r="Z275" i="1"/>
  <c r="Z280" i="1"/>
  <c r="Z328" i="1"/>
  <c r="M111" i="5"/>
  <c r="G111" i="5" s="1"/>
  <c r="W331" i="1"/>
  <c r="V343" i="1"/>
  <c r="U336" i="1"/>
  <c r="T331" i="1"/>
  <c r="S324" i="1"/>
  <c r="R336" i="1"/>
  <c r="P344" i="1"/>
  <c r="T340" i="1"/>
  <c r="R340" i="1"/>
  <c r="Y340" i="1"/>
  <c r="W340" i="1"/>
  <c r="W335" i="1"/>
  <c r="U335" i="1"/>
  <c r="P335" i="1"/>
  <c r="R335" i="1"/>
  <c r="X314" i="1"/>
  <c r="S309" i="1"/>
  <c r="P310" i="1"/>
  <c r="Q306" i="1"/>
  <c r="W306" i="1"/>
  <c r="Y306" i="1"/>
  <c r="T306" i="1"/>
  <c r="T301" i="1"/>
  <c r="R301" i="1"/>
  <c r="P301" i="1"/>
  <c r="W301" i="1"/>
  <c r="X283" i="1"/>
  <c r="W268" i="1"/>
  <c r="R283" i="1"/>
  <c r="Q287" i="1"/>
  <c r="R284" i="1"/>
  <c r="X284" i="1"/>
  <c r="Y284" i="1"/>
  <c r="U284" i="1"/>
  <c r="U279" i="1"/>
  <c r="S279" i="1"/>
  <c r="P279" i="1"/>
  <c r="X279" i="1"/>
  <c r="X250" i="1"/>
  <c r="V253" i="1"/>
  <c r="Q258" i="1"/>
  <c r="P258" i="1"/>
  <c r="S254" i="1"/>
  <c r="Q254" i="1"/>
  <c r="Y254" i="1"/>
  <c r="V254" i="1"/>
  <c r="V249" i="1"/>
  <c r="T249" i="1"/>
  <c r="S249" i="1"/>
  <c r="P249" i="1"/>
  <c r="Q249" i="1"/>
  <c r="X223" i="1"/>
  <c r="R223" i="1"/>
  <c r="T223" i="1"/>
  <c r="V223" i="1"/>
  <c r="P223" i="1"/>
  <c r="R180" i="1"/>
  <c r="R17" i="1"/>
  <c r="V17" i="1"/>
  <c r="X17" i="1"/>
  <c r="P17" i="1"/>
  <c r="T17" i="1"/>
  <c r="U17" i="1"/>
  <c r="W17" i="1"/>
  <c r="S17" i="1"/>
  <c r="Q17" i="1"/>
  <c r="Z17" i="1"/>
  <c r="P210" i="1"/>
  <c r="S210" i="1"/>
  <c r="X170" i="1"/>
  <c r="V170" i="1"/>
  <c r="S170" i="1"/>
  <c r="P170" i="1"/>
  <c r="S165" i="1"/>
  <c r="Q165" i="1"/>
  <c r="P165" i="1"/>
  <c r="V165" i="1"/>
  <c r="Q124" i="1"/>
  <c r="W124" i="1"/>
  <c r="T124" i="1"/>
  <c r="R124" i="1"/>
  <c r="X124" i="1"/>
  <c r="R47" i="1"/>
  <c r="W47" i="1"/>
  <c r="P47" i="1"/>
  <c r="S47" i="1"/>
  <c r="T47" i="1"/>
  <c r="X47" i="1"/>
  <c r="Q47" i="1"/>
  <c r="Z54" i="1"/>
  <c r="Z124" i="1"/>
  <c r="Z140" i="1"/>
  <c r="Z154" i="1"/>
  <c r="Z158" i="1"/>
  <c r="Z170" i="1"/>
  <c r="Z192" i="1"/>
  <c r="Z210" i="1"/>
  <c r="U221" i="1"/>
  <c r="S221" i="1"/>
  <c r="S212" i="1"/>
  <c r="Q221" i="1"/>
  <c r="Q212" i="1"/>
  <c r="P214" i="1"/>
  <c r="W214" i="1"/>
  <c r="X197" i="1"/>
  <c r="U195" i="1"/>
  <c r="U187" i="1"/>
  <c r="S198" i="1"/>
  <c r="R195" i="1"/>
  <c r="U170" i="1"/>
  <c r="W169" i="1"/>
  <c r="U169" i="1"/>
  <c r="P169" i="1"/>
  <c r="R169" i="1"/>
  <c r="V169" i="1"/>
  <c r="Q169" i="1"/>
  <c r="U128" i="1"/>
  <c r="S128" i="1"/>
  <c r="X128" i="1"/>
  <c r="T128" i="1"/>
  <c r="X123" i="1"/>
  <c r="V123" i="1"/>
  <c r="H144" i="1" s="1"/>
  <c r="P123" i="1"/>
  <c r="S123" i="1"/>
  <c r="R109" i="1"/>
  <c r="W109" i="1"/>
  <c r="T109" i="1"/>
  <c r="S109" i="1"/>
  <c r="V109" i="1"/>
  <c r="P109" i="1"/>
  <c r="W99" i="1"/>
  <c r="R99" i="1"/>
  <c r="U99" i="1"/>
  <c r="P99" i="1"/>
  <c r="S99" i="1"/>
  <c r="Q99" i="1"/>
  <c r="V99" i="1"/>
  <c r="W83" i="1"/>
  <c r="T83" i="1"/>
  <c r="P83" i="1"/>
  <c r="V83" i="1"/>
  <c r="Q83" i="1"/>
  <c r="R83" i="1"/>
  <c r="X83" i="1"/>
  <c r="S83" i="1"/>
  <c r="W67" i="1"/>
  <c r="T67" i="1"/>
  <c r="U67" i="1"/>
  <c r="V67" i="1"/>
  <c r="P67" i="1"/>
  <c r="Q67" i="1"/>
  <c r="X67" i="1"/>
  <c r="T23" i="1"/>
  <c r="W11" i="1"/>
  <c r="Q210" i="1"/>
  <c r="P222" i="1"/>
  <c r="W222" i="1"/>
  <c r="X195" i="1"/>
  <c r="R192" i="1"/>
  <c r="T170" i="1"/>
  <c r="X154" i="1"/>
  <c r="J173" i="1" s="1"/>
  <c r="V154" i="1"/>
  <c r="S154" i="1"/>
  <c r="P154" i="1"/>
  <c r="V124" i="1"/>
  <c r="U136" i="1"/>
  <c r="S136" i="1"/>
  <c r="X136" i="1"/>
  <c r="P136" i="1"/>
  <c r="W136" i="1"/>
  <c r="X131" i="1"/>
  <c r="V131" i="1"/>
  <c r="P131" i="1"/>
  <c r="S131" i="1"/>
  <c r="Q103" i="1"/>
  <c r="S103" i="1"/>
  <c r="R103" i="1"/>
  <c r="V103" i="1"/>
  <c r="U103" i="1"/>
  <c r="S97" i="1"/>
  <c r="R97" i="1"/>
  <c r="U97" i="1"/>
  <c r="P97" i="1"/>
  <c r="X97" i="1"/>
  <c r="S49" i="1"/>
  <c r="R25" i="1"/>
  <c r="V25" i="1"/>
  <c r="P25" i="1"/>
  <c r="T25" i="1"/>
  <c r="S25" i="1"/>
  <c r="U25" i="1"/>
  <c r="U11" i="1"/>
  <c r="V8" i="1"/>
  <c r="Q8" i="1"/>
  <c r="S8" i="1"/>
  <c r="X8" i="1"/>
  <c r="U8" i="1"/>
  <c r="T8" i="1"/>
  <c r="Y198" i="1"/>
  <c r="Y212" i="1"/>
  <c r="Y224" i="1"/>
  <c r="X221" i="1"/>
  <c r="X212" i="1"/>
  <c r="V222" i="1"/>
  <c r="V212" i="1"/>
  <c r="T222" i="1"/>
  <c r="T213" i="1"/>
  <c r="S227" i="1"/>
  <c r="R222" i="1"/>
  <c r="R213" i="1"/>
  <c r="Q227" i="1"/>
  <c r="P226" i="1"/>
  <c r="S226" i="1"/>
  <c r="P221" i="1"/>
  <c r="P212" i="1"/>
  <c r="V195" i="1"/>
  <c r="Q197" i="1"/>
  <c r="P197" i="1"/>
  <c r="P188" i="1"/>
  <c r="T188" i="1"/>
  <c r="P183" i="1"/>
  <c r="W183" i="1"/>
  <c r="R170" i="1"/>
  <c r="Q170" i="1"/>
  <c r="W153" i="1"/>
  <c r="U153" i="1"/>
  <c r="G173" i="1" s="1"/>
  <c r="P153" i="1"/>
  <c r="R153" i="1"/>
  <c r="T153" i="1"/>
  <c r="V153" i="1"/>
  <c r="S140" i="1"/>
  <c r="R140" i="1"/>
  <c r="R131" i="1"/>
  <c r="T135" i="1"/>
  <c r="R135" i="1"/>
  <c r="P135" i="1"/>
  <c r="W135" i="1"/>
  <c r="S135" i="1"/>
  <c r="W97" i="1"/>
  <c r="V97" i="1"/>
  <c r="F115" i="1"/>
  <c r="U81" i="1"/>
  <c r="R81" i="1"/>
  <c r="Q81" i="1"/>
  <c r="W81" i="1"/>
  <c r="T81" i="1"/>
  <c r="P81" i="1"/>
  <c r="X81" i="1"/>
  <c r="W75" i="1"/>
  <c r="T75" i="1"/>
  <c r="P75" i="1"/>
  <c r="S75" i="1"/>
  <c r="U65" i="1"/>
  <c r="R65" i="1"/>
  <c r="P65" i="1"/>
  <c r="V65" i="1"/>
  <c r="T65" i="1"/>
  <c r="R39" i="1"/>
  <c r="W39" i="1"/>
  <c r="P39" i="1"/>
  <c r="T39" i="1"/>
  <c r="U39" i="1"/>
  <c r="V39" i="1"/>
  <c r="Q39" i="1"/>
  <c r="S39" i="1"/>
  <c r="P34" i="1"/>
  <c r="U34" i="1"/>
  <c r="R34" i="1"/>
  <c r="X34" i="1"/>
  <c r="S34" i="1"/>
  <c r="T34" i="1"/>
  <c r="Q34" i="1"/>
  <c r="V34" i="1"/>
  <c r="P192" i="1"/>
  <c r="X192" i="1"/>
  <c r="P187" i="1"/>
  <c r="S187" i="1"/>
  <c r="W165" i="1"/>
  <c r="U165" i="1"/>
  <c r="T158" i="1"/>
  <c r="R158" i="1"/>
  <c r="W158" i="1"/>
  <c r="U124" i="1"/>
  <c r="Q140" i="1"/>
  <c r="W140" i="1"/>
  <c r="T140" i="1"/>
  <c r="X140" i="1"/>
  <c r="P64" i="1"/>
  <c r="T64" i="1"/>
  <c r="Q64" i="1"/>
  <c r="S64" i="1"/>
  <c r="R64" i="1"/>
  <c r="U64" i="1"/>
  <c r="P54" i="1"/>
  <c r="Q54" i="1"/>
  <c r="V54" i="1"/>
  <c r="R54" i="1"/>
  <c r="U54" i="1"/>
  <c r="S54" i="1"/>
  <c r="T54" i="1"/>
  <c r="T49" i="1"/>
  <c r="Q49" i="1"/>
  <c r="U49" i="1"/>
  <c r="X49" i="1"/>
  <c r="W49" i="1"/>
  <c r="Q23" i="1"/>
  <c r="U23" i="1"/>
  <c r="R23" i="1"/>
  <c r="W23" i="1"/>
  <c r="P23" i="1"/>
  <c r="X23" i="1"/>
  <c r="S11" i="1"/>
  <c r="P11" i="1"/>
  <c r="V11" i="1"/>
  <c r="Q11" i="1"/>
  <c r="X11" i="1"/>
  <c r="R11" i="1"/>
  <c r="Y8" i="1"/>
  <c r="Y49" i="1"/>
  <c r="Y97" i="1"/>
  <c r="Y131" i="1"/>
  <c r="Y165" i="1"/>
  <c r="Y187" i="1"/>
  <c r="Y195" i="1"/>
  <c r="Y213" i="1"/>
  <c r="Y221" i="1"/>
  <c r="X210" i="1"/>
  <c r="W224" i="1"/>
  <c r="W215" i="1"/>
  <c r="I231" i="1" s="1"/>
  <c r="V210" i="1"/>
  <c r="U224" i="1"/>
  <c r="U215" i="1"/>
  <c r="T210" i="1"/>
  <c r="S224" i="1"/>
  <c r="S215" i="1"/>
  <c r="Q215" i="1"/>
  <c r="W197" i="1"/>
  <c r="T197" i="1"/>
  <c r="T187" i="1"/>
  <c r="S192" i="1"/>
  <c r="R198" i="1"/>
  <c r="Q195" i="1"/>
  <c r="P196" i="1"/>
  <c r="T196" i="1"/>
  <c r="Q158" i="1"/>
  <c r="X162" i="1"/>
  <c r="V162" i="1"/>
  <c r="S162" i="1"/>
  <c r="R162" i="1"/>
  <c r="U162" i="1"/>
  <c r="T162" i="1"/>
  <c r="S157" i="1"/>
  <c r="Q157" i="1"/>
  <c r="C173" i="1" s="1"/>
  <c r="P157" i="1"/>
  <c r="V157" i="1"/>
  <c r="T157" i="1"/>
  <c r="W157" i="1"/>
  <c r="U157" i="1"/>
  <c r="T136" i="1"/>
  <c r="Q131" i="1"/>
  <c r="X139" i="1"/>
  <c r="V139" i="1"/>
  <c r="P139" i="1"/>
  <c r="S139" i="1"/>
  <c r="U139" i="1"/>
  <c r="Q97" i="1"/>
  <c r="P106" i="1"/>
  <c r="R106" i="1"/>
  <c r="V106" i="1"/>
  <c r="T106" i="1"/>
  <c r="Q65" i="1"/>
  <c r="V49" i="1"/>
  <c r="R49" i="1"/>
  <c r="X25" i="1"/>
  <c r="T150" i="1"/>
  <c r="R150" i="1"/>
  <c r="W150" i="1"/>
  <c r="P94" i="1"/>
  <c r="S94" i="1"/>
  <c r="Q94" i="1"/>
  <c r="X94" i="1"/>
  <c r="R94" i="1"/>
  <c r="U94" i="1"/>
  <c r="S72" i="1"/>
  <c r="P76" i="1"/>
  <c r="X76" i="1"/>
  <c r="U76" i="1"/>
  <c r="V76" i="1"/>
  <c r="Q76" i="1"/>
  <c r="T76" i="1"/>
  <c r="W76" i="1"/>
  <c r="P24" i="1"/>
  <c r="T24" i="1"/>
  <c r="X24" i="1"/>
  <c r="Q24" i="1"/>
  <c r="S24" i="1"/>
  <c r="S150" i="1"/>
  <c r="T166" i="1"/>
  <c r="R166" i="1"/>
  <c r="W166" i="1"/>
  <c r="W161" i="1"/>
  <c r="U161" i="1"/>
  <c r="P161" i="1"/>
  <c r="R161" i="1"/>
  <c r="Q132" i="1"/>
  <c r="W132" i="1"/>
  <c r="T132" i="1"/>
  <c r="T127" i="1"/>
  <c r="R127" i="1"/>
  <c r="P127" i="1"/>
  <c r="W127" i="1"/>
  <c r="R76" i="1"/>
  <c r="P84" i="1"/>
  <c r="X84" i="1"/>
  <c r="U84" i="1"/>
  <c r="S84" i="1"/>
  <c r="Q69" i="1"/>
  <c r="V69" i="1"/>
  <c r="T69" i="1"/>
  <c r="X69" i="1"/>
  <c r="S69" i="1"/>
  <c r="S63" i="1"/>
  <c r="X63" i="1"/>
  <c r="W63" i="1"/>
  <c r="P63" i="1"/>
  <c r="U63" i="1"/>
  <c r="P42" i="1"/>
  <c r="U42" i="1"/>
  <c r="R42" i="1"/>
  <c r="Q42" i="1"/>
  <c r="X37" i="1"/>
  <c r="U37" i="1"/>
  <c r="T37" i="1"/>
  <c r="Q37" i="1"/>
  <c r="V37" i="1"/>
  <c r="W24" i="1"/>
  <c r="S27" i="1"/>
  <c r="W27" i="1"/>
  <c r="Q27" i="1"/>
  <c r="X27" i="1"/>
  <c r="T27" i="1"/>
  <c r="P72" i="1"/>
  <c r="T72" i="1"/>
  <c r="Q72" i="1"/>
  <c r="W72" i="1"/>
  <c r="P46" i="1"/>
  <c r="Q46" i="1"/>
  <c r="V46" i="1"/>
  <c r="T46" i="1"/>
  <c r="R46" i="1"/>
  <c r="U46" i="1"/>
  <c r="X46" i="1"/>
  <c r="P20" i="1"/>
  <c r="R20" i="1"/>
  <c r="V20" i="1"/>
  <c r="U20" i="1"/>
  <c r="Q20" i="1"/>
  <c r="T20" i="1"/>
  <c r="Q15" i="1"/>
  <c r="U15" i="1"/>
  <c r="V15" i="1"/>
  <c r="R15" i="1"/>
  <c r="S15" i="1"/>
  <c r="U73" i="1"/>
  <c r="R73" i="1"/>
  <c r="P68" i="1"/>
  <c r="X68" i="1"/>
  <c r="U68" i="1"/>
  <c r="R55" i="1"/>
  <c r="W55" i="1"/>
  <c r="P50" i="1"/>
  <c r="U50" i="1"/>
  <c r="R50" i="1"/>
  <c r="T41" i="1"/>
  <c r="Q41" i="1"/>
  <c r="S19" i="1"/>
  <c r="W19" i="1"/>
  <c r="U9" i="1"/>
  <c r="G29" i="1" s="1"/>
  <c r="X9" i="1"/>
  <c r="P102" i="1"/>
  <c r="S102" i="1"/>
  <c r="P80" i="1"/>
  <c r="T80" i="1"/>
  <c r="Q80" i="1"/>
  <c r="S71" i="1"/>
  <c r="X71" i="1"/>
  <c r="X53" i="1"/>
  <c r="U53" i="1"/>
  <c r="V35" i="1"/>
  <c r="S35" i="1"/>
  <c r="R12" i="1"/>
  <c r="U12" i="1"/>
  <c r="S73" i="1"/>
  <c r="R68" i="1"/>
  <c r="S79" i="1"/>
  <c r="X79" i="1"/>
  <c r="V41" i="1"/>
  <c r="T55" i="1"/>
  <c r="S50" i="1"/>
  <c r="S41" i="1"/>
  <c r="Q35" i="1"/>
  <c r="V43" i="1"/>
  <c r="S43" i="1"/>
  <c r="P38" i="1"/>
  <c r="Q38" i="1"/>
  <c r="V38" i="1"/>
  <c r="T21" i="1"/>
  <c r="X21" i="1"/>
  <c r="P16" i="1"/>
  <c r="T16" i="1"/>
  <c r="X16" i="1"/>
  <c r="T12" i="1"/>
  <c r="S12" i="1"/>
  <c r="Q9" i="1"/>
  <c r="R7" i="1"/>
  <c r="P7" i="1"/>
  <c r="E29" i="1" l="1"/>
  <c r="H115" i="1"/>
  <c r="J347" i="1"/>
  <c r="D318" i="1"/>
  <c r="J231" i="1"/>
  <c r="F144" i="1"/>
  <c r="C86" i="1"/>
  <c r="D86" i="1"/>
  <c r="O86" i="1" s="1"/>
  <c r="F231" i="1"/>
  <c r="H173" i="1"/>
  <c r="J318" i="1"/>
  <c r="C115" i="1"/>
  <c r="I144" i="1"/>
  <c r="C347" i="1"/>
  <c r="J289" i="1"/>
  <c r="I318" i="1"/>
  <c r="F318" i="1"/>
  <c r="J202" i="1"/>
  <c r="I115" i="1"/>
  <c r="D29" i="1"/>
  <c r="O29" i="1" s="1"/>
  <c r="C318" i="1"/>
  <c r="D231" i="1"/>
  <c r="O231" i="1" s="1"/>
  <c r="G86" i="1"/>
  <c r="G144" i="1"/>
  <c r="N144" i="1" s="1"/>
  <c r="I57" i="1"/>
  <c r="J29" i="1"/>
  <c r="E144" i="1"/>
  <c r="B289" i="1"/>
  <c r="H289" i="1"/>
  <c r="B347" i="1"/>
  <c r="H86" i="1"/>
  <c r="D115" i="1"/>
  <c r="O115" i="1" s="1"/>
  <c r="J144" i="1"/>
  <c r="F260" i="1"/>
  <c r="H318" i="1"/>
  <c r="D202" i="1"/>
  <c r="B29" i="1"/>
  <c r="I29" i="1"/>
  <c r="C144" i="1"/>
  <c r="E173" i="1"/>
  <c r="J115" i="1"/>
  <c r="E115" i="1"/>
  <c r="E347" i="1"/>
  <c r="B115" i="1"/>
  <c r="D144" i="1"/>
  <c r="H231" i="1"/>
  <c r="H29" i="1"/>
  <c r="B173" i="1"/>
  <c r="B144" i="1"/>
  <c r="E260" i="1"/>
  <c r="G289" i="1"/>
  <c r="F289" i="1"/>
  <c r="C289" i="1"/>
  <c r="G318" i="1"/>
  <c r="I289" i="1"/>
  <c r="H260" i="1"/>
  <c r="C202" i="1"/>
  <c r="O318" i="1"/>
  <c r="O202" i="1"/>
  <c r="O144" i="1"/>
  <c r="B231" i="1"/>
  <c r="G57" i="1"/>
  <c r="H347" i="1"/>
  <c r="D347" i="1"/>
  <c r="G260" i="1"/>
  <c r="E202" i="1"/>
  <c r="F86" i="1"/>
  <c r="B57" i="1"/>
  <c r="F29" i="1"/>
  <c r="F347" i="1"/>
  <c r="B260" i="1"/>
  <c r="G231" i="1"/>
  <c r="H202" i="1"/>
  <c r="B202" i="1"/>
  <c r="H57" i="1"/>
  <c r="E231" i="1"/>
  <c r="G347" i="1"/>
  <c r="B86" i="1"/>
  <c r="J260" i="1"/>
  <c r="C231" i="1"/>
  <c r="I202" i="1"/>
  <c r="I86" i="1"/>
  <c r="D173" i="1"/>
  <c r="F57" i="1"/>
  <c r="E318" i="1"/>
  <c r="D260" i="1"/>
  <c r="C260" i="1"/>
  <c r="F202" i="1"/>
  <c r="D57" i="1"/>
  <c r="I260" i="1"/>
  <c r="I173" i="1"/>
  <c r="C57" i="1"/>
  <c r="J86" i="1"/>
  <c r="G115" i="1"/>
  <c r="F173" i="1"/>
  <c r="E57" i="1"/>
  <c r="C29" i="1"/>
  <c r="B318" i="1"/>
  <c r="N318" i="1" s="1"/>
  <c r="D289" i="1"/>
  <c r="G202" i="1"/>
  <c r="E86" i="1"/>
  <c r="J57" i="1"/>
  <c r="I347" i="1"/>
  <c r="N29" i="1" l="1"/>
  <c r="N202" i="1"/>
  <c r="N231" i="1"/>
  <c r="N115" i="1"/>
  <c r="N86" i="1"/>
  <c r="O347" i="1"/>
  <c r="N347" i="1"/>
  <c r="N260" i="1"/>
  <c r="O260" i="1"/>
  <c r="N289" i="1"/>
  <c r="O289" i="1"/>
  <c r="N57" i="1"/>
  <c r="O57" i="1"/>
  <c r="O173" i="1"/>
  <c r="N173" i="1"/>
  <c r="N349" i="1" l="1"/>
  <c r="O349" i="1"/>
  <c r="C19" i="9" l="1"/>
  <c r="C25" i="9" s="1"/>
  <c r="F19" i="9" l="1"/>
  <c r="F21" i="9" s="1"/>
</calcChain>
</file>

<file path=xl/sharedStrings.xml><?xml version="1.0" encoding="utf-8"?>
<sst xmlns="http://schemas.openxmlformats.org/spreadsheetml/2006/main" count="864" uniqueCount="256">
  <si>
    <t>Equipment</t>
  </si>
  <si>
    <t>Gross</t>
  </si>
  <si>
    <t>Overtime</t>
  </si>
  <si>
    <t>FICA</t>
  </si>
  <si>
    <t>Retirement</t>
  </si>
  <si>
    <t>W/C</t>
  </si>
  <si>
    <t>=</t>
  </si>
  <si>
    <t>Personnel</t>
  </si>
  <si>
    <t>Supplies</t>
  </si>
  <si>
    <t>Travel</t>
  </si>
  <si>
    <t>Printing</t>
  </si>
  <si>
    <t>Other</t>
  </si>
  <si>
    <t>ECOA Code</t>
  </si>
  <si>
    <t>Date</t>
  </si>
  <si>
    <t>Amount</t>
  </si>
  <si>
    <t>Vendor</t>
  </si>
  <si>
    <t>Description</t>
  </si>
  <si>
    <t>Total Equipment:</t>
  </si>
  <si>
    <t>Total Supplies:</t>
  </si>
  <si>
    <t>Total Travel:</t>
  </si>
  <si>
    <t>Total Printing:</t>
  </si>
  <si>
    <t>Total Other:</t>
  </si>
  <si>
    <t>TOTALS:</t>
  </si>
  <si>
    <t>Employee</t>
  </si>
  <si>
    <t>Description (Place &amp; Purpose)</t>
  </si>
  <si>
    <t>522.000</t>
  </si>
  <si>
    <t>OTHER</t>
  </si>
  <si>
    <t>DRUG TESTING</t>
  </si>
  <si>
    <t>522.001</t>
  </si>
  <si>
    <t>523.000</t>
  </si>
  <si>
    <t>PHYSICAL EXAMINATIONS</t>
  </si>
  <si>
    <t>523.001</t>
  </si>
  <si>
    <t>613.000</t>
  </si>
  <si>
    <t>PRINTING</t>
  </si>
  <si>
    <t>PUBLICATIONS, PRINTING &amp; MEDIA</t>
  </si>
  <si>
    <t>613.004</t>
  </si>
  <si>
    <t>LETTERHEADS/ENVELOPES</t>
  </si>
  <si>
    <t>613.005</t>
  </si>
  <si>
    <t>BUSINESS CARDS</t>
  </si>
  <si>
    <t>613.006</t>
  </si>
  <si>
    <t>TRAINING MATERIALS</t>
  </si>
  <si>
    <t>613.007</t>
  </si>
  <si>
    <t>IN-HOUSE</t>
  </si>
  <si>
    <t>613.008</t>
  </si>
  <si>
    <t>PROGRAM LITERATURE</t>
  </si>
  <si>
    <t>614.000</t>
  </si>
  <si>
    <t>SUPPLIES</t>
  </si>
  <si>
    <t>SUPPLIES &amp; MATERIALS</t>
  </si>
  <si>
    <t>614.003</t>
  </si>
  <si>
    <t>OFFICE RELATED</t>
  </si>
  <si>
    <t>614.009</t>
  </si>
  <si>
    <t>POSTAGE</t>
  </si>
  <si>
    <t>614.013</t>
  </si>
  <si>
    <t>COPIER USAGE</t>
  </si>
  <si>
    <t>614.014</t>
  </si>
  <si>
    <t>UNIFORMS AND RELATED ITEMS</t>
  </si>
  <si>
    <t>614.016</t>
  </si>
  <si>
    <t>FOOD</t>
  </si>
  <si>
    <t>614.018</t>
  </si>
  <si>
    <t>TRAINING</t>
  </si>
  <si>
    <t>614.025</t>
  </si>
  <si>
    <t>PROGRAM PUBLICATIONS</t>
  </si>
  <si>
    <t>614.026</t>
  </si>
  <si>
    <t>AUDIO/CAMER/VIDEO</t>
  </si>
  <si>
    <t>614.029</t>
  </si>
  <si>
    <t>OFFICE FURNITURE</t>
  </si>
  <si>
    <t>614.031</t>
  </si>
  <si>
    <t>EDUCATIONAL/THERAPEUTIC</t>
  </si>
  <si>
    <t>614.032</t>
  </si>
  <si>
    <t>RESIDENTIAL</t>
  </si>
  <si>
    <t>615.000</t>
  </si>
  <si>
    <t>REPAIRS &amp; MAINTENANCE</t>
  </si>
  <si>
    <t>615.001</t>
  </si>
  <si>
    <t>FACILITIES</t>
  </si>
  <si>
    <t>COPIER</t>
  </si>
  <si>
    <t>615.003</t>
  </si>
  <si>
    <t>CLEANING SERVICES</t>
  </si>
  <si>
    <t>615.004</t>
  </si>
  <si>
    <t>COMPUTERS</t>
  </si>
  <si>
    <t>615.006</t>
  </si>
  <si>
    <t>AUDIO/CAMERA/VIDEO</t>
  </si>
  <si>
    <t>615.008</t>
  </si>
  <si>
    <t>PEST CONTROL</t>
  </si>
  <si>
    <t>615.010</t>
  </si>
  <si>
    <t>PHONES</t>
  </si>
  <si>
    <t>615.011</t>
  </si>
  <si>
    <t>OFFICE EQUIPMENT</t>
  </si>
  <si>
    <t>615.012</t>
  </si>
  <si>
    <t>SECURITY</t>
  </si>
  <si>
    <t>615.013</t>
  </si>
  <si>
    <t>LAWN SERVICE</t>
  </si>
  <si>
    <t>617.000</t>
  </si>
  <si>
    <t>WATER &amp; SEWAGE</t>
  </si>
  <si>
    <t>617.001</t>
  </si>
  <si>
    <t>WATER</t>
  </si>
  <si>
    <t>618.000</t>
  </si>
  <si>
    <t>ENERGY</t>
  </si>
  <si>
    <t>618.001</t>
  </si>
  <si>
    <t>ELECTRICITY</t>
  </si>
  <si>
    <t>618.200</t>
  </si>
  <si>
    <t>NATURAL GAS</t>
  </si>
  <si>
    <t>618.300</t>
  </si>
  <si>
    <t>LIQUID GAS</t>
  </si>
  <si>
    <t>619.000</t>
  </si>
  <si>
    <t>RENTS OTHER THAN REAL ESTATE</t>
  </si>
  <si>
    <t>619.001</t>
  </si>
  <si>
    <t>619.002</t>
  </si>
  <si>
    <t>PARKING</t>
  </si>
  <si>
    <t>619.003</t>
  </si>
  <si>
    <t>MEETING ROOMS</t>
  </si>
  <si>
    <t>619.006</t>
  </si>
  <si>
    <t>PO AND/OR SAFETY DEPOSIT</t>
  </si>
  <si>
    <t>619.010</t>
  </si>
  <si>
    <t>WATER/COFFEE SERVICE</t>
  </si>
  <si>
    <t>619.011</t>
  </si>
  <si>
    <t>POSTAGE METER</t>
  </si>
  <si>
    <t>619.012</t>
  </si>
  <si>
    <t>PHONE SYSTEM</t>
  </si>
  <si>
    <t>619.013</t>
  </si>
  <si>
    <t>TELECOMMUNICATIONS</t>
  </si>
  <si>
    <t>620.000</t>
  </si>
  <si>
    <t>INSURANCE &amp; BONDING</t>
  </si>
  <si>
    <t>620.001</t>
  </si>
  <si>
    <t>EMPLOYEE BLANKET BOND</t>
  </si>
  <si>
    <t>620.002</t>
  </si>
  <si>
    <t>PROPERTY</t>
  </si>
  <si>
    <t>620.006</t>
  </si>
  <si>
    <t>COMPREHENSIVE GENERAL LIABILITY</t>
  </si>
  <si>
    <t>627.000</t>
  </si>
  <si>
    <t>OTHER OPERATING EXPENSES</t>
  </si>
  <si>
    <t>627.002</t>
  </si>
  <si>
    <t>DUES &amp; SUBSCRIPTIONS</t>
  </si>
  <si>
    <t>627.003</t>
  </si>
  <si>
    <t>REGISTRATION</t>
  </si>
  <si>
    <t>ADVERTISING</t>
  </si>
  <si>
    <t>627.007</t>
  </si>
  <si>
    <t>FILM PROCESSING</t>
  </si>
  <si>
    <t>627.021</t>
  </si>
  <si>
    <t>NOTARY COSTS</t>
  </si>
  <si>
    <t>GARBAGE COLLECTION</t>
  </si>
  <si>
    <t>627.032</t>
  </si>
  <si>
    <t>PROGRAM AWARENESS</t>
  </si>
  <si>
    <t>627.033</t>
  </si>
  <si>
    <t>EMERGENCY ITEM/SVCS</t>
  </si>
  <si>
    <t>627.034</t>
  </si>
  <si>
    <t>COMFORT ITEMS</t>
  </si>
  <si>
    <t>640.000</t>
  </si>
  <si>
    <t>TRAVEL</t>
  </si>
  <si>
    <t>TRAVEL OF EMPLOYEES</t>
  </si>
  <si>
    <t>640.001</t>
  </si>
  <si>
    <t>MILEAGE</t>
  </si>
  <si>
    <t>640.002</t>
  </si>
  <si>
    <t>MEALS</t>
  </si>
  <si>
    <t>640.003</t>
  </si>
  <si>
    <t>LODGING</t>
  </si>
  <si>
    <t>640.004</t>
  </si>
  <si>
    <t>640.005</t>
  </si>
  <si>
    <t>COMMERCIAL TRANSPORTATION</t>
  </si>
  <si>
    <t>648.000</t>
  </si>
  <si>
    <t>REAL ESTATE RENTALS</t>
  </si>
  <si>
    <t>648.001</t>
  </si>
  <si>
    <t>REAL ESTATE RENTAL</t>
  </si>
  <si>
    <t>651.000</t>
  </si>
  <si>
    <t>PER DIEM AND FEES</t>
  </si>
  <si>
    <t>651.015</t>
  </si>
  <si>
    <t>PSYCHOLOGIST</t>
  </si>
  <si>
    <t>651.016</t>
  </si>
  <si>
    <t>PSYCHIATRIST</t>
  </si>
  <si>
    <t>651.017</t>
  </si>
  <si>
    <t>INTERPRETER</t>
  </si>
  <si>
    <t>651.018</t>
  </si>
  <si>
    <t>CPA</t>
  </si>
  <si>
    <t>651.021</t>
  </si>
  <si>
    <t>CONTRACTUAL EMPLOYEES</t>
  </si>
  <si>
    <t>651.056</t>
  </si>
  <si>
    <t>TEMPORARY SERVICES</t>
  </si>
  <si>
    <t>651.059</t>
  </si>
  <si>
    <t>COUNSELOR</t>
  </si>
  <si>
    <t>651.080</t>
  </si>
  <si>
    <t>INSTRUCTORS</t>
  </si>
  <si>
    <t>652.000</t>
  </si>
  <si>
    <t>PER DIEM &amp; FEES - EXPENSES</t>
  </si>
  <si>
    <t>652.001</t>
  </si>
  <si>
    <t>REIMBURSABLE EXPENSES</t>
  </si>
  <si>
    <t>COMPUTER SOFTWARE</t>
  </si>
  <si>
    <t>663.001</t>
  </si>
  <si>
    <t>SOFTWARE</t>
  </si>
  <si>
    <t>671.001</t>
  </si>
  <si>
    <t>672.000</t>
  </si>
  <si>
    <t>TELECOMMUNICATIONS - OTHER</t>
  </si>
  <si>
    <t>672.001</t>
  </si>
  <si>
    <t>LOCAL SERVICE  (DOAS)</t>
  </si>
  <si>
    <t>672.003</t>
  </si>
  <si>
    <t>LONG DISTANCE  (DOAS)</t>
  </si>
  <si>
    <t>672.005</t>
  </si>
  <si>
    <t>PAGERS  (DOAS)</t>
  </si>
  <si>
    <t>672.019</t>
  </si>
  <si>
    <t>CELLULAR</t>
  </si>
  <si>
    <t>672.020</t>
  </si>
  <si>
    <t>INTERNET SERVICE</t>
  </si>
  <si>
    <t>672.021</t>
  </si>
  <si>
    <t>1-800 SERVICE</t>
  </si>
  <si>
    <t>672.022</t>
  </si>
  <si>
    <t>DIGITAL RADIO SERVICE</t>
  </si>
  <si>
    <t>672.023</t>
  </si>
  <si>
    <t>LOCAL SERVICE</t>
  </si>
  <si>
    <t>672.024</t>
  </si>
  <si>
    <t>LONG DISTANCE</t>
  </si>
  <si>
    <t>672.025</t>
  </si>
  <si>
    <t>PAGERS</t>
  </si>
  <si>
    <t>672.026</t>
  </si>
  <si>
    <t>ANSWERING SERVICE</t>
  </si>
  <si>
    <t>EQUIPMENT</t>
  </si>
  <si>
    <t>720.005</t>
  </si>
  <si>
    <t>720.006</t>
  </si>
  <si>
    <t>OFFICE</t>
  </si>
  <si>
    <t>721.000</t>
  </si>
  <si>
    <t>COMPUTER EQUIPMENT</t>
  </si>
  <si>
    <t>721.001</t>
  </si>
  <si>
    <t>COMPUTER HARDWARE</t>
  </si>
  <si>
    <t>SER #</t>
  </si>
  <si>
    <t>END DATE:</t>
  </si>
  <si>
    <t>START DATE:</t>
  </si>
  <si>
    <t>Check #</t>
  </si>
  <si>
    <t>EXPENDED THIS PERIOD:</t>
  </si>
  <si>
    <t>Comments:</t>
  </si>
  <si>
    <t>Project Name:</t>
  </si>
  <si>
    <t>Subgrantee:</t>
  </si>
  <si>
    <t>Total Project</t>
  </si>
  <si>
    <t>Federal</t>
  </si>
  <si>
    <t>Volunteer</t>
  </si>
  <si>
    <t>Insurance</t>
  </si>
  <si>
    <t>SUTA</t>
  </si>
  <si>
    <t>Hrs. Worked</t>
  </si>
  <si>
    <t>on Project</t>
  </si>
  <si>
    <t>Total</t>
  </si>
  <si>
    <t>Hours</t>
  </si>
  <si>
    <t>CHARGE TO GRANT:</t>
  </si>
  <si>
    <t>Pay Period</t>
  </si>
  <si>
    <t>Ending Date</t>
  </si>
  <si>
    <t>Subgrant #:</t>
  </si>
  <si>
    <t>In-Kind:</t>
  </si>
  <si>
    <t>Y</t>
  </si>
  <si>
    <t>IN-Kind</t>
  </si>
  <si>
    <t>In-Kind?</t>
  </si>
  <si>
    <t>In-Kind</t>
  </si>
  <si>
    <t>Match*</t>
  </si>
  <si>
    <t>Employee:</t>
  </si>
  <si>
    <t>Position:</t>
  </si>
  <si>
    <t>Supp.</t>
  </si>
  <si>
    <t>%</t>
  </si>
  <si>
    <t>ECOA Codes</t>
  </si>
  <si>
    <t>CONSULTANT</t>
  </si>
  <si>
    <t>SUPPORT AND MAINTENANCE</t>
  </si>
  <si>
    <r>
      <t>S</t>
    </r>
    <r>
      <rPr>
        <b/>
        <i/>
        <sz val="18"/>
        <rFont val="Arial"/>
        <family val="2"/>
      </rPr>
      <t xml:space="preserve">ubgrant </t>
    </r>
    <r>
      <rPr>
        <b/>
        <i/>
        <u/>
        <sz val="18"/>
        <rFont val="Arial"/>
        <family val="2"/>
      </rPr>
      <t>E</t>
    </r>
    <r>
      <rPr>
        <b/>
        <i/>
        <sz val="18"/>
        <rFont val="Arial"/>
        <family val="2"/>
      </rPr>
      <t xml:space="preserve">xpenditure </t>
    </r>
    <r>
      <rPr>
        <b/>
        <i/>
        <u/>
        <sz val="18"/>
        <rFont val="Arial"/>
        <family val="2"/>
      </rPr>
      <t>R</t>
    </r>
    <r>
      <rPr>
        <b/>
        <i/>
        <sz val="18"/>
        <rFont val="Arial"/>
        <family val="2"/>
      </rPr>
      <t>eporting Form</t>
    </r>
  </si>
  <si>
    <t>Accountability Courts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</si>
</sst>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mm/dd/yy"/>
    <numFmt numFmtId="165" formatCode="0.000"/>
    <numFmt numFmtId="166" formatCode="mmmm\ d\,\ yyyy"/>
    <numFmt numFmtId="167" formatCode="_(&quot;$&quot;* #,##0_);_(&quot;$&quot;* \(#,##0\);_(&quot;$&quot;* &quot;-&quot;??_);_(@_)"/>
  </numFmts>
  <fonts count="30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0"/>
      <color indexed="8"/>
      <name val="MS Sans Serif"/>
    </font>
    <font>
      <sz val="2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i/>
      <sz val="16"/>
      <color indexed="9"/>
      <name val="Arial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56"/>
      <name val="Arial"/>
      <family val="2"/>
    </font>
    <font>
      <sz val="12"/>
      <color indexed="56"/>
      <name val="Arial"/>
      <family val="2"/>
    </font>
    <font>
      <b/>
      <sz val="10"/>
      <name val="Arial"/>
      <family val="2"/>
    </font>
    <font>
      <sz val="16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b/>
      <sz val="11"/>
      <color indexed="56"/>
      <name val="Arial"/>
      <family val="2"/>
    </font>
    <font>
      <sz val="11"/>
      <color indexed="56"/>
      <name val="Arial"/>
      <family val="2"/>
    </font>
    <font>
      <b/>
      <i/>
      <sz val="16"/>
      <color indexed="56"/>
      <name val="Arial"/>
      <family val="2"/>
    </font>
    <font>
      <i/>
      <sz val="12"/>
      <name val="Arial"/>
      <family val="2"/>
    </font>
    <font>
      <b/>
      <i/>
      <sz val="18"/>
      <name val="Arial"/>
      <family val="2"/>
    </font>
    <font>
      <b/>
      <i/>
      <sz val="12"/>
      <color indexed="9"/>
      <name val="Arial"/>
      <family val="2"/>
    </font>
    <font>
      <b/>
      <i/>
      <u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8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198">
    <xf numFmtId="0" fontId="0" fillId="0" borderId="0" xfId="0"/>
    <xf numFmtId="164" fontId="2" fillId="2" borderId="1" xfId="0" applyNumberFormat="1" applyFont="1" applyFill="1" applyBorder="1" applyProtection="1">
      <protection locked="0"/>
    </xf>
    <xf numFmtId="4" fontId="2" fillId="2" borderId="1" xfId="0" applyNumberFormat="1" applyFont="1" applyFill="1" applyBorder="1" applyProtection="1">
      <protection locked="0"/>
    </xf>
    <xf numFmtId="164" fontId="2" fillId="2" borderId="2" xfId="0" applyNumberFormat="1" applyFont="1" applyFill="1" applyBorder="1" applyProtection="1">
      <protection locked="0"/>
    </xf>
    <xf numFmtId="4" fontId="2" fillId="2" borderId="2" xfId="0" applyNumberFormat="1" applyFont="1" applyFill="1" applyBorder="1" applyProtection="1">
      <protection locked="0"/>
    </xf>
    <xf numFmtId="164" fontId="2" fillId="2" borderId="3" xfId="0" applyNumberFormat="1" applyFont="1" applyFill="1" applyBorder="1" applyProtection="1">
      <protection locked="0"/>
    </xf>
    <xf numFmtId="4" fontId="2" fillId="2" borderId="3" xfId="0" applyNumberFormat="1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164" fontId="4" fillId="2" borderId="2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2" xfId="0" applyNumberFormat="1" applyFont="1" applyFill="1" applyBorder="1" applyProtection="1">
      <protection locked="0"/>
    </xf>
    <xf numFmtId="49" fontId="2" fillId="2" borderId="3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166" fontId="4" fillId="2" borderId="4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quotePrefix="1" applyNumberFormat="1" applyFont="1" applyFill="1" applyBorder="1" applyAlignment="1" applyProtection="1">
      <alignment horizontal="left"/>
      <protection locked="0"/>
    </xf>
    <xf numFmtId="0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49" fontId="2" fillId="2" borderId="2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protection locked="0"/>
    </xf>
    <xf numFmtId="164" fontId="2" fillId="2" borderId="1" xfId="0" applyNumberFormat="1" applyFont="1" applyFill="1" applyBorder="1" applyAlignment="1" applyProtection="1">
      <alignment horizontal="right"/>
      <protection locked="0"/>
    </xf>
    <xf numFmtId="0" fontId="2" fillId="3" borderId="0" xfId="0" applyFont="1" applyFill="1" applyAlignment="1"/>
    <xf numFmtId="0" fontId="2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3" fillId="0" borderId="0" xfId="0" applyFont="1" applyFill="1"/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 applyFill="1" applyBorder="1"/>
    <xf numFmtId="0" fontId="8" fillId="4" borderId="0" xfId="0" applyFont="1" applyFill="1"/>
    <xf numFmtId="0" fontId="3" fillId="4" borderId="0" xfId="0" applyFont="1" applyFill="1"/>
    <xf numFmtId="0" fontId="2" fillId="4" borderId="0" xfId="0" applyFont="1" applyFill="1"/>
    <xf numFmtId="14" fontId="2" fillId="4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5" xfId="0" applyFont="1" applyFill="1" applyBorder="1"/>
    <xf numFmtId="0" fontId="3" fillId="0" borderId="6" xfId="0" applyFont="1" applyFill="1" applyBorder="1"/>
    <xf numFmtId="14" fontId="3" fillId="0" borderId="7" xfId="0" applyNumberFormat="1" applyFont="1" applyFill="1" applyBorder="1"/>
    <xf numFmtId="4" fontId="3" fillId="0" borderId="7" xfId="0" applyNumberFormat="1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2" fillId="0" borderId="9" xfId="0" applyFont="1" applyFill="1" applyBorder="1"/>
    <xf numFmtId="14" fontId="4" fillId="0" borderId="9" xfId="0" applyNumberFormat="1" applyFont="1" applyFill="1" applyBorder="1" applyAlignment="1">
      <alignment horizontal="right"/>
    </xf>
    <xf numFmtId="4" fontId="3" fillId="0" borderId="9" xfId="0" applyNumberFormat="1" applyFont="1" applyFill="1" applyBorder="1"/>
    <xf numFmtId="14" fontId="2" fillId="0" borderId="0" xfId="0" applyNumberFormat="1" applyFont="1" applyFill="1"/>
    <xf numFmtId="14" fontId="9" fillId="0" borderId="0" xfId="0" applyNumberFormat="1" applyFont="1" applyFill="1"/>
    <xf numFmtId="0" fontId="9" fillId="0" borderId="0" xfId="0" applyFont="1" applyFill="1"/>
    <xf numFmtId="0" fontId="2" fillId="4" borderId="0" xfId="0" applyFont="1" applyFill="1" applyAlignment="1"/>
    <xf numFmtId="0" fontId="12" fillId="4" borderId="0" xfId="0" applyFont="1" applyFill="1"/>
    <xf numFmtId="0" fontId="13" fillId="4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12" fillId="0" borderId="0" xfId="0" applyFont="1" applyFill="1"/>
    <xf numFmtId="0" fontId="3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right"/>
    </xf>
    <xf numFmtId="0" fontId="13" fillId="0" borderId="0" xfId="0" applyFont="1" applyFill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5" fillId="0" borderId="10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"/>
    </xf>
    <xf numFmtId="0" fontId="9" fillId="4" borderId="0" xfId="0" applyFont="1" applyFill="1"/>
    <xf numFmtId="4" fontId="2" fillId="4" borderId="0" xfId="0" applyNumberFormat="1" applyFont="1" applyFill="1"/>
    <xf numFmtId="0" fontId="18" fillId="4" borderId="0" xfId="0" applyFont="1" applyFill="1"/>
    <xf numFmtId="49" fontId="3" fillId="0" borderId="5" xfId="0" applyNumberFormat="1" applyFont="1" applyFill="1" applyBorder="1"/>
    <xf numFmtId="164" fontId="3" fillId="0" borderId="7" xfId="0" applyNumberFormat="1" applyFont="1" applyFill="1" applyBorder="1"/>
    <xf numFmtId="0" fontId="2" fillId="0" borderId="14" xfId="0" applyFont="1" applyFill="1" applyBorder="1"/>
    <xf numFmtId="4" fontId="3" fillId="0" borderId="14" xfId="0" applyNumberFormat="1" applyFont="1" applyFill="1" applyBorder="1"/>
    <xf numFmtId="0" fontId="4" fillId="0" borderId="14" xfId="0" applyFont="1" applyFill="1" applyBorder="1" applyAlignment="1">
      <alignment horizontal="right"/>
    </xf>
    <xf numFmtId="167" fontId="2" fillId="0" borderId="0" xfId="1" applyNumberFormat="1" applyFont="1" applyFill="1"/>
    <xf numFmtId="167" fontId="2" fillId="0" borderId="4" xfId="1" applyNumberFormat="1" applyFont="1" applyFill="1" applyBorder="1"/>
    <xf numFmtId="167" fontId="2" fillId="0" borderId="9" xfId="1" applyNumberFormat="1" applyFont="1" applyFill="1" applyBorder="1"/>
    <xf numFmtId="44" fontId="2" fillId="0" borderId="0" xfId="1" applyNumberFormat="1" applyFont="1" applyFill="1" applyBorder="1"/>
    <xf numFmtId="44" fontId="2" fillId="0" borderId="0" xfId="1" applyNumberFormat="1" applyFont="1" applyFill="1"/>
    <xf numFmtId="0" fontId="3" fillId="0" borderId="0" xfId="0" applyFont="1" applyFill="1" applyBorder="1" applyAlignment="1">
      <alignment horizontal="right"/>
    </xf>
    <xf numFmtId="0" fontId="7" fillId="0" borderId="10" xfId="0" applyFont="1" applyFill="1" applyBorder="1" applyAlignment="1" applyProtection="1">
      <alignment horizontal="center"/>
    </xf>
    <xf numFmtId="0" fontId="7" fillId="0" borderId="15" xfId="0" applyFont="1" applyFill="1" applyBorder="1" applyAlignment="1" applyProtection="1">
      <alignment horizontal="right"/>
    </xf>
    <xf numFmtId="0" fontId="7" fillId="0" borderId="16" xfId="0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centerContinuous"/>
    </xf>
    <xf numFmtId="0" fontId="2" fillId="0" borderId="4" xfId="0" applyFont="1" applyFill="1" applyBorder="1" applyAlignment="1">
      <alignment horizontal="centerContinuous"/>
    </xf>
    <xf numFmtId="0" fontId="22" fillId="4" borderId="0" xfId="0" applyFont="1" applyFill="1"/>
    <xf numFmtId="164" fontId="6" fillId="2" borderId="17" xfId="0" applyNumberFormat="1" applyFont="1" applyFill="1" applyBorder="1" applyProtection="1">
      <protection locked="0"/>
    </xf>
    <xf numFmtId="4" fontId="6" fillId="2" borderId="1" xfId="0" applyNumberFormat="1" applyFont="1" applyFill="1" applyBorder="1" applyProtection="1">
      <protection locked="0"/>
    </xf>
    <xf numFmtId="4" fontId="6" fillId="2" borderId="18" xfId="0" applyNumberFormat="1" applyFont="1" applyFill="1" applyBorder="1" applyProtection="1">
      <protection locked="0"/>
    </xf>
    <xf numFmtId="164" fontId="6" fillId="2" borderId="19" xfId="0" applyNumberFormat="1" applyFont="1" applyFill="1" applyBorder="1" applyProtection="1">
      <protection locked="0"/>
    </xf>
    <xf numFmtId="4" fontId="6" fillId="2" borderId="2" xfId="0" applyNumberFormat="1" applyFont="1" applyFill="1" applyBorder="1" applyProtection="1">
      <protection locked="0"/>
    </xf>
    <xf numFmtId="4" fontId="6" fillId="2" borderId="20" xfId="0" applyNumberFormat="1" applyFont="1" applyFill="1" applyBorder="1" applyProtection="1">
      <protection locked="0"/>
    </xf>
    <xf numFmtId="164" fontId="6" fillId="2" borderId="21" xfId="0" applyNumberFormat="1" applyFont="1" applyFill="1" applyBorder="1" applyProtection="1">
      <protection locked="0"/>
    </xf>
    <xf numFmtId="4" fontId="6" fillId="2" borderId="3" xfId="0" applyNumberFormat="1" applyFont="1" applyFill="1" applyBorder="1" applyProtection="1">
      <protection locked="0"/>
    </xf>
    <xf numFmtId="4" fontId="6" fillId="2" borderId="22" xfId="0" applyNumberFormat="1" applyFont="1" applyFill="1" applyBorder="1" applyProtection="1">
      <protection locked="0"/>
    </xf>
    <xf numFmtId="0" fontId="3" fillId="0" borderId="23" xfId="0" applyFont="1" applyFill="1" applyBorder="1"/>
    <xf numFmtId="49" fontId="2" fillId="2" borderId="24" xfId="0" applyNumberFormat="1" applyFont="1" applyFill="1" applyBorder="1" applyProtection="1">
      <protection locked="0"/>
    </xf>
    <xf numFmtId="49" fontId="2" fillId="2" borderId="25" xfId="0" applyNumberFormat="1" applyFont="1" applyFill="1" applyBorder="1" applyProtection="1">
      <protection locked="0"/>
    </xf>
    <xf numFmtId="49" fontId="2" fillId="2" borderId="26" xfId="0" applyNumberFormat="1" applyFont="1" applyFill="1" applyBorder="1" applyProtection="1">
      <protection locked="0"/>
    </xf>
    <xf numFmtId="49" fontId="2" fillId="2" borderId="17" xfId="0" applyNumberFormat="1" applyFont="1" applyFill="1" applyBorder="1" applyAlignment="1" applyProtection="1">
      <alignment horizontal="left"/>
      <protection locked="0"/>
    </xf>
    <xf numFmtId="49" fontId="2" fillId="2" borderId="19" xfId="0" applyNumberFormat="1" applyFont="1" applyFill="1" applyBorder="1" applyProtection="1">
      <protection locked="0"/>
    </xf>
    <xf numFmtId="49" fontId="2" fillId="2" borderId="19" xfId="0" applyNumberFormat="1" applyFont="1" applyFill="1" applyBorder="1" applyAlignment="1" applyProtection="1">
      <alignment horizontal="left"/>
      <protection locked="0"/>
    </xf>
    <xf numFmtId="49" fontId="2" fillId="2" borderId="19" xfId="0" quotePrefix="1" applyNumberFormat="1" applyFont="1" applyFill="1" applyBorder="1" applyAlignment="1" applyProtection="1">
      <alignment horizontal="left"/>
      <protection locked="0"/>
    </xf>
    <xf numFmtId="49" fontId="2" fillId="2" borderId="21" xfId="0" applyNumberFormat="1" applyFont="1" applyFill="1" applyBorder="1" applyAlignment="1" applyProtection="1">
      <alignment horizontal="left"/>
      <protection locked="0"/>
    </xf>
    <xf numFmtId="2" fontId="3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49" fontId="2" fillId="2" borderId="20" xfId="0" applyNumberFormat="1" applyFont="1" applyFill="1" applyBorder="1" applyAlignment="1" applyProtection="1">
      <alignment horizontal="center"/>
      <protection locked="0"/>
    </xf>
    <xf numFmtId="49" fontId="2" fillId="2" borderId="22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>
      <alignment horizontal="left"/>
    </xf>
    <xf numFmtId="49" fontId="2" fillId="2" borderId="17" xfId="0" applyNumberFormat="1" applyFont="1" applyFill="1" applyBorder="1" applyProtection="1">
      <protection locked="0"/>
    </xf>
    <xf numFmtId="49" fontId="2" fillId="2" borderId="21" xfId="0" applyNumberFormat="1" applyFont="1" applyFill="1" applyBorder="1" applyProtection="1">
      <protection locked="0"/>
    </xf>
    <xf numFmtId="0" fontId="8" fillId="0" borderId="0" xfId="0" applyFont="1" applyFill="1" applyProtection="1"/>
    <xf numFmtId="49" fontId="8" fillId="0" borderId="0" xfId="0" applyNumberFormat="1" applyFont="1" applyFill="1" applyAlignment="1" applyProtection="1">
      <alignment horizontal="right"/>
    </xf>
    <xf numFmtId="0" fontId="14" fillId="4" borderId="0" xfId="0" applyFont="1" applyFill="1" applyProtection="1"/>
    <xf numFmtId="0" fontId="8" fillId="4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Protection="1"/>
    <xf numFmtId="0" fontId="15" fillId="4" borderId="0" xfId="0" applyFont="1" applyFill="1" applyProtection="1"/>
    <xf numFmtId="0" fontId="6" fillId="4" borderId="0" xfId="0" applyFont="1" applyFill="1" applyProtection="1"/>
    <xf numFmtId="0" fontId="5" fillId="4" borderId="0" xfId="0" applyFont="1" applyFill="1" applyProtection="1"/>
    <xf numFmtId="0" fontId="17" fillId="4" borderId="0" xfId="0" applyFont="1" applyFill="1" applyBorder="1"/>
    <xf numFmtId="0" fontId="18" fillId="4" borderId="0" xfId="0" applyFont="1" applyFill="1" applyBorder="1"/>
    <xf numFmtId="0" fontId="25" fillId="4" borderId="0" xfId="0" applyFont="1" applyFill="1" applyBorder="1"/>
    <xf numFmtId="0" fontId="24" fillId="4" borderId="0" xfId="0" applyFont="1" applyFill="1" applyProtection="1"/>
    <xf numFmtId="4" fontId="6" fillId="0" borderId="15" xfId="0" applyNumberFormat="1" applyFont="1" applyFill="1" applyBorder="1" applyProtection="1"/>
    <xf numFmtId="4" fontId="6" fillId="0" borderId="4" xfId="0" applyNumberFormat="1" applyFont="1" applyFill="1" applyBorder="1" applyProtection="1"/>
    <xf numFmtId="4" fontId="6" fillId="0" borderId="27" xfId="0" applyNumberFormat="1" applyFont="1" applyFill="1" applyBorder="1" applyAlignment="1" applyProtection="1"/>
    <xf numFmtId="4" fontId="6" fillId="0" borderId="15" xfId="0" applyNumberFormat="1" applyFont="1" applyFill="1" applyBorder="1" applyAlignment="1" applyProtection="1"/>
    <xf numFmtId="0" fontId="2" fillId="4" borderId="0" xfId="0" applyFont="1" applyFill="1" applyBorder="1"/>
    <xf numFmtId="0" fontId="3" fillId="0" borderId="4" xfId="0" applyFont="1" applyFill="1" applyBorder="1" applyAlignment="1">
      <alignment horizontal="left"/>
    </xf>
    <xf numFmtId="0" fontId="21" fillId="4" borderId="0" xfId="0" applyFont="1" applyFill="1" applyBorder="1"/>
    <xf numFmtId="0" fontId="22" fillId="4" borderId="0" xfId="0" applyFont="1" applyFill="1" applyBorder="1"/>
    <xf numFmtId="167" fontId="2" fillId="0" borderId="14" xfId="1" applyNumberFormat="1" applyFont="1" applyFill="1" applyBorder="1"/>
    <xf numFmtId="167" fontId="2" fillId="0" borderId="0" xfId="1" applyNumberFormat="1" applyFont="1" applyFill="1" applyBorder="1"/>
    <xf numFmtId="0" fontId="25" fillId="4" borderId="0" xfId="0" applyFont="1" applyFill="1" applyBorder="1" applyProtection="1"/>
    <xf numFmtId="0" fontId="14" fillId="4" borderId="0" xfId="0" applyFont="1" applyFill="1" applyBorder="1" applyProtection="1"/>
    <xf numFmtId="0" fontId="24" fillId="4" borderId="0" xfId="0" applyFont="1" applyFill="1" applyBorder="1" applyProtection="1"/>
    <xf numFmtId="0" fontId="15" fillId="4" borderId="0" xfId="0" applyFont="1" applyFill="1" applyBorder="1" applyProtection="1"/>
    <xf numFmtId="0" fontId="23" fillId="4" borderId="0" xfId="0" applyFont="1" applyFill="1" applyBorder="1" applyProtection="1"/>
    <xf numFmtId="0" fontId="24" fillId="4" borderId="0" xfId="0" applyFont="1" applyFill="1" applyBorder="1" applyAlignment="1" applyProtection="1">
      <alignment horizontal="center"/>
    </xf>
    <xf numFmtId="4" fontId="24" fillId="4" borderId="0" xfId="0" applyNumberFormat="1" applyFont="1" applyFill="1" applyBorder="1" applyProtection="1"/>
    <xf numFmtId="2" fontId="24" fillId="4" borderId="0" xfId="0" applyNumberFormat="1" applyFont="1" applyFill="1" applyBorder="1" applyProtection="1"/>
    <xf numFmtId="0" fontId="20" fillId="4" borderId="0" xfId="0" applyFont="1" applyFill="1" applyBorder="1"/>
    <xf numFmtId="0" fontId="9" fillId="4" borderId="0" xfId="0" applyFont="1" applyFill="1" applyBorder="1"/>
    <xf numFmtId="0" fontId="3" fillId="4" borderId="0" xfId="0" applyFont="1" applyFill="1" applyBorder="1"/>
    <xf numFmtId="2" fontId="18" fillId="4" borderId="0" xfId="0" applyNumberFormat="1" applyFont="1" applyFill="1" applyBorder="1"/>
    <xf numFmtId="0" fontId="8" fillId="4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right"/>
    </xf>
    <xf numFmtId="4" fontId="6" fillId="0" borderId="0" xfId="0" applyNumberFormat="1" applyFont="1" applyFill="1" applyBorder="1" applyAlignment="1" applyProtection="1"/>
    <xf numFmtId="0" fontId="2" fillId="3" borderId="0" xfId="0" applyFont="1" applyFill="1" applyProtection="1"/>
    <xf numFmtId="0" fontId="4" fillId="0" borderId="0" xfId="0" applyFont="1" applyFill="1" applyProtection="1"/>
    <xf numFmtId="0" fontId="2" fillId="0" borderId="0" xfId="0" applyFont="1" applyFill="1" applyProtection="1"/>
    <xf numFmtId="0" fontId="3" fillId="0" borderId="0" xfId="0" applyFont="1" applyFill="1" applyBorder="1" applyAlignment="1" applyProtection="1">
      <alignment horizontal="left" vertical="top"/>
    </xf>
    <xf numFmtId="0" fontId="19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Protection="1"/>
    <xf numFmtId="0" fontId="2" fillId="0" borderId="0" xfId="0" applyFont="1" applyFill="1" applyBorder="1" applyProtection="1"/>
    <xf numFmtId="0" fontId="0" fillId="0" borderId="11" xfId="0" applyFill="1" applyBorder="1" applyAlignment="1" applyProtection="1"/>
    <xf numFmtId="10" fontId="8" fillId="0" borderId="0" xfId="0" applyNumberFormat="1" applyFont="1" applyFill="1" applyAlignment="1" applyProtection="1">
      <alignment horizontal="center"/>
    </xf>
    <xf numFmtId="10" fontId="6" fillId="0" borderId="0" xfId="0" applyNumberFormat="1" applyFont="1" applyFill="1" applyAlignment="1" applyProtection="1">
      <alignment horizontal="center"/>
    </xf>
    <xf numFmtId="10" fontId="5" fillId="0" borderId="0" xfId="0" applyNumberFormat="1" applyFont="1" applyFill="1" applyAlignment="1" applyProtection="1">
      <alignment horizontal="center"/>
    </xf>
    <xf numFmtId="10" fontId="6" fillId="4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26" fillId="0" borderId="0" xfId="0" applyFont="1" applyFill="1" applyAlignment="1">
      <alignment horizontal="centerContinuous"/>
    </xf>
    <xf numFmtId="0" fontId="27" fillId="0" borderId="0" xfId="0" applyFont="1" applyFill="1" applyAlignment="1">
      <alignment horizontal="centerContinuous"/>
    </xf>
    <xf numFmtId="0" fontId="14" fillId="4" borderId="0" xfId="0" applyFont="1" applyFill="1" applyBorder="1"/>
    <xf numFmtId="0" fontId="28" fillId="4" borderId="0" xfId="0" applyFont="1" applyFill="1" applyBorder="1"/>
    <xf numFmtId="0" fontId="16" fillId="5" borderId="0" xfId="2" applyFont="1" applyFill="1" applyBorder="1" applyAlignment="1">
      <alignment horizontal="left" wrapText="1"/>
    </xf>
    <xf numFmtId="0" fontId="15" fillId="5" borderId="0" xfId="2" applyFont="1" applyFill="1" applyBorder="1" applyAlignment="1">
      <alignment horizontal="left" wrapText="1"/>
    </xf>
    <xf numFmtId="0" fontId="15" fillId="4" borderId="0" xfId="2" applyFont="1" applyFill="1" applyBorder="1" applyAlignment="1">
      <alignment horizontal="left"/>
    </xf>
    <xf numFmtId="165" fontId="16" fillId="5" borderId="0" xfId="2" applyNumberFormat="1" applyFont="1" applyFill="1" applyBorder="1" applyAlignment="1">
      <alignment horizontal="left" wrapText="1"/>
    </xf>
    <xf numFmtId="2" fontId="22" fillId="4" borderId="0" xfId="0" applyNumberFormat="1" applyFont="1" applyFill="1" applyBorder="1"/>
    <xf numFmtId="0" fontId="14" fillId="4" borderId="0" xfId="0" applyFont="1" applyFill="1"/>
    <xf numFmtId="0" fontId="21" fillId="4" borderId="0" xfId="0" applyFont="1" applyFill="1"/>
    <xf numFmtId="2" fontId="22" fillId="4" borderId="0" xfId="0" applyNumberFormat="1" applyFont="1" applyFill="1"/>
    <xf numFmtId="0" fontId="4" fillId="0" borderId="0" xfId="0" applyFont="1" applyFill="1" applyAlignment="1">
      <alignment horizontal="centerContinuous"/>
    </xf>
    <xf numFmtId="0" fontId="29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centerContinuous"/>
    </xf>
    <xf numFmtId="0" fontId="4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9" fontId="6" fillId="0" borderId="4" xfId="0" applyNumberFormat="1" applyFont="1" applyFill="1" applyBorder="1" applyAlignment="1" applyProtection="1">
      <alignment horizontal="center"/>
    </xf>
    <xf numFmtId="9" fontId="6" fillId="0" borderId="13" xfId="0" applyNumberFormat="1" applyFont="1" applyFill="1" applyBorder="1" applyAlignment="1" applyProtection="1">
      <alignment horizontal="center"/>
    </xf>
    <xf numFmtId="0" fontId="6" fillId="2" borderId="27" xfId="0" applyFont="1" applyFill="1" applyBorder="1" applyAlignment="1" applyProtection="1">
      <protection locked="0"/>
    </xf>
    <xf numFmtId="0" fontId="6" fillId="2" borderId="29" xfId="0" applyFont="1" applyFill="1" applyBorder="1" applyAlignment="1" applyProtection="1">
      <protection locked="0"/>
    </xf>
    <xf numFmtId="0" fontId="6" fillId="2" borderId="30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alignment horizontal="right"/>
    </xf>
    <xf numFmtId="0" fontId="0" fillId="0" borderId="13" xfId="0" applyBorder="1" applyAlignment="1">
      <alignment horizontal="right"/>
    </xf>
    <xf numFmtId="0" fontId="0" fillId="2" borderId="27" xfId="0" applyFill="1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30</xdr:row>
      <xdr:rowOff>9525</xdr:rowOff>
    </xdr:from>
    <xdr:to>
      <xdr:col>6</xdr:col>
      <xdr:colOff>9525</xdr:colOff>
      <xdr:row>45</xdr:row>
      <xdr:rowOff>180975</xdr:rowOff>
    </xdr:to>
    <xdr:sp macro="" textlink="" fLocksText="0">
      <xdr:nvSpPr>
        <xdr:cNvPr id="1042" name="Text Box 18"/>
        <xdr:cNvSpPr txBox="1">
          <a:spLocks noChangeArrowheads="1"/>
        </xdr:cNvSpPr>
      </xdr:nvSpPr>
      <xdr:spPr bwMode="auto">
        <a:xfrm>
          <a:off x="123825" y="6315075"/>
          <a:ext cx="6134100" cy="3038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251732</xdr:colOff>
      <xdr:row>0</xdr:row>
      <xdr:rowOff>135349</xdr:rowOff>
    </xdr:from>
    <xdr:to>
      <xdr:col>4</xdr:col>
      <xdr:colOff>326312</xdr:colOff>
      <xdr:row>3</xdr:row>
      <xdr:rowOff>802821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2661" y="135349"/>
          <a:ext cx="1237990" cy="1238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7"/>
  <sheetViews>
    <sheetView showGridLines="0" tabSelected="1" zoomScaleNormal="100" workbookViewId="0">
      <selection activeCell="F21" sqref="F21"/>
    </sheetView>
  </sheetViews>
  <sheetFormatPr defaultRowHeight="15.75" x14ac:dyDescent="0.25"/>
  <cols>
    <col min="1" max="1" width="1.7109375" style="36" customWidth="1"/>
    <col min="2" max="2" width="20.5703125" style="35" customWidth="1"/>
    <col min="3" max="3" width="15.5703125" style="36" customWidth="1"/>
    <col min="4" max="4" width="17.42578125" style="36" customWidth="1"/>
    <col min="5" max="5" width="15.85546875" style="36" customWidth="1"/>
    <col min="6" max="6" width="22.5703125" style="36" customWidth="1"/>
    <col min="7" max="7" width="1.7109375" style="36" customWidth="1"/>
    <col min="8" max="11" width="16.42578125" style="36" customWidth="1"/>
    <col min="12" max="16384" width="9.140625" style="36"/>
  </cols>
  <sheetData>
    <row r="1" spans="1:7" s="52" customFormat="1" ht="15" x14ac:dyDescent="0.2">
      <c r="A1" s="26"/>
      <c r="B1" s="55"/>
      <c r="C1" s="56"/>
      <c r="D1" s="56"/>
      <c r="E1" s="56"/>
      <c r="F1" s="56"/>
      <c r="G1" s="55"/>
    </row>
    <row r="2" spans="1:7" s="52" customFormat="1" ht="15" x14ac:dyDescent="0.2">
      <c r="A2" s="26"/>
      <c r="B2" s="55"/>
      <c r="C2" s="56"/>
      <c r="D2" s="56"/>
      <c r="E2" s="56"/>
      <c r="F2" s="56"/>
      <c r="G2" s="55"/>
    </row>
    <row r="3" spans="1:7" s="52" customFormat="1" ht="15" x14ac:dyDescent="0.2">
      <c r="A3" s="26"/>
      <c r="B3" s="55"/>
      <c r="C3" s="55"/>
      <c r="D3" s="55"/>
      <c r="E3" s="55"/>
      <c r="F3" s="55"/>
      <c r="G3" s="55"/>
    </row>
    <row r="4" spans="1:7" ht="72.75" customHeight="1" x14ac:dyDescent="0.25">
      <c r="A4" s="27"/>
      <c r="B4" s="30"/>
      <c r="C4" s="31"/>
      <c r="D4" s="31"/>
      <c r="E4" s="31"/>
      <c r="F4" s="31"/>
      <c r="G4" s="31"/>
    </row>
    <row r="5" spans="1:7" ht="25.5" x14ac:dyDescent="0.35">
      <c r="A5" s="27"/>
      <c r="B5" s="184" t="s">
        <v>254</v>
      </c>
      <c r="C5" s="57"/>
      <c r="D5" s="57"/>
      <c r="E5" s="57"/>
      <c r="F5" s="57"/>
      <c r="G5" s="31"/>
    </row>
    <row r="6" spans="1:7" s="53" customFormat="1" ht="25.5" customHeight="1" x14ac:dyDescent="0.3">
      <c r="A6" s="28"/>
      <c r="B6" s="185" t="s">
        <v>255</v>
      </c>
      <c r="C6" s="171"/>
      <c r="D6" s="171"/>
      <c r="E6" s="171"/>
      <c r="F6" s="171"/>
      <c r="G6" s="58"/>
    </row>
    <row r="7" spans="1:7" s="53" customFormat="1" ht="25.5" customHeight="1" x14ac:dyDescent="0.35">
      <c r="A7" s="28"/>
      <c r="B7" s="172"/>
      <c r="C7" s="171"/>
      <c r="D7" s="183"/>
      <c r="E7" s="171"/>
      <c r="F7" s="171"/>
      <c r="G7" s="58"/>
    </row>
    <row r="8" spans="1:7" ht="4.5" customHeight="1" x14ac:dyDescent="0.25">
      <c r="A8" s="27"/>
      <c r="B8" s="30"/>
      <c r="C8" s="31"/>
      <c r="D8" s="31"/>
      <c r="E8" s="31"/>
      <c r="F8" s="56"/>
      <c r="G8" s="31"/>
    </row>
    <row r="9" spans="1:7" s="53" customFormat="1" ht="15" customHeight="1" x14ac:dyDescent="0.2">
      <c r="A9" s="28"/>
      <c r="B9" s="58"/>
      <c r="C9" s="58"/>
      <c r="D9" s="58"/>
      <c r="E9" s="58"/>
      <c r="F9" s="58"/>
      <c r="G9" s="58"/>
    </row>
    <row r="10" spans="1:7" s="54" customFormat="1" ht="18.75" thickBot="1" x14ac:dyDescent="0.3">
      <c r="A10" s="29"/>
      <c r="B10" s="59" t="s">
        <v>240</v>
      </c>
      <c r="C10" s="12"/>
      <c r="D10" s="60"/>
      <c r="E10" s="61" t="s">
        <v>220</v>
      </c>
      <c r="F10" s="13"/>
      <c r="G10" s="62"/>
    </row>
    <row r="11" spans="1:7" x14ac:dyDescent="0.25">
      <c r="A11" s="27"/>
      <c r="B11" s="59"/>
      <c r="C11" s="63"/>
      <c r="D11" s="63"/>
      <c r="E11" s="30"/>
      <c r="F11" s="64"/>
      <c r="G11" s="31"/>
    </row>
    <row r="12" spans="1:7" ht="16.5" thickBot="1" x14ac:dyDescent="0.3">
      <c r="A12" s="27"/>
      <c r="B12" s="59" t="s">
        <v>227</v>
      </c>
      <c r="C12" s="186"/>
      <c r="D12" s="187"/>
      <c r="E12" s="61" t="s">
        <v>222</v>
      </c>
      <c r="F12" s="14"/>
      <c r="G12" s="31"/>
    </row>
    <row r="13" spans="1:7" x14ac:dyDescent="0.25">
      <c r="A13" s="27"/>
      <c r="B13" s="59"/>
      <c r="C13" s="65"/>
      <c r="D13" s="66"/>
      <c r="E13" s="31"/>
      <c r="F13" s="64"/>
      <c r="G13" s="31"/>
    </row>
    <row r="14" spans="1:7" ht="16.5" thickBot="1" x14ac:dyDescent="0.3">
      <c r="A14" s="27"/>
      <c r="B14" s="59" t="s">
        <v>226</v>
      </c>
      <c r="C14" s="186"/>
      <c r="D14" s="187"/>
      <c r="E14" s="61" t="s">
        <v>221</v>
      </c>
      <c r="F14" s="14"/>
      <c r="G14" s="31"/>
    </row>
    <row r="15" spans="1:7" x14ac:dyDescent="0.25">
      <c r="A15" s="27"/>
      <c r="B15" s="30"/>
      <c r="C15" s="31"/>
      <c r="D15" s="31"/>
      <c r="E15" s="31"/>
      <c r="F15" s="31"/>
      <c r="G15" s="31"/>
    </row>
    <row r="16" spans="1:7" x14ac:dyDescent="0.25">
      <c r="A16" s="27"/>
      <c r="B16" s="30"/>
      <c r="C16" s="31"/>
      <c r="D16" s="31"/>
      <c r="E16" s="31"/>
      <c r="F16" s="31"/>
      <c r="G16" s="31"/>
    </row>
    <row r="17" spans="1:7" ht="16.5" thickBot="1" x14ac:dyDescent="0.3">
      <c r="A17" s="27"/>
      <c r="B17" s="89" t="s">
        <v>224</v>
      </c>
      <c r="C17" s="90"/>
      <c r="D17" s="90"/>
      <c r="E17" s="90"/>
      <c r="F17" s="90"/>
      <c r="G17" s="31"/>
    </row>
    <row r="18" spans="1:7" ht="15" x14ac:dyDescent="0.2">
      <c r="A18" s="27"/>
      <c r="B18" s="31"/>
      <c r="C18" s="31"/>
      <c r="D18" s="31"/>
      <c r="E18" s="31"/>
      <c r="F18" s="31"/>
      <c r="G18" s="31"/>
    </row>
    <row r="19" spans="1:7" x14ac:dyDescent="0.25">
      <c r="A19" s="27"/>
      <c r="B19" s="30" t="s">
        <v>7</v>
      </c>
      <c r="C19" s="80">
        <f>ROUND(Personnel!N349+Personnel!O349,0)</f>
        <v>0</v>
      </c>
      <c r="D19" s="31"/>
      <c r="E19" s="61" t="s">
        <v>229</v>
      </c>
      <c r="F19" s="80">
        <f>C25-F20</f>
        <v>0</v>
      </c>
      <c r="G19" s="31"/>
    </row>
    <row r="20" spans="1:7" ht="16.5" thickBot="1" x14ac:dyDescent="0.3">
      <c r="A20" s="27"/>
      <c r="B20" s="30" t="s">
        <v>0</v>
      </c>
      <c r="C20" s="80">
        <f>ROUND(Equipment!D38,0)</f>
        <v>0</v>
      </c>
      <c r="D20" s="31"/>
      <c r="E20" s="85" t="s">
        <v>246</v>
      </c>
      <c r="F20" s="81">
        <v>0</v>
      </c>
      <c r="G20" s="31"/>
    </row>
    <row r="21" spans="1:7" ht="16.5" thickBot="1" x14ac:dyDescent="0.3">
      <c r="A21" s="27"/>
      <c r="B21" s="30" t="s">
        <v>8</v>
      </c>
      <c r="C21" s="80">
        <f>ROUND(Supplies!D111,0)</f>
        <v>0</v>
      </c>
      <c r="D21" s="31"/>
      <c r="E21" s="85" t="s">
        <v>228</v>
      </c>
      <c r="F21" s="139">
        <f>F19+F20</f>
        <v>0</v>
      </c>
      <c r="G21" s="31"/>
    </row>
    <row r="22" spans="1:7" ht="16.5" thickTop="1" x14ac:dyDescent="0.25">
      <c r="A22" s="27"/>
      <c r="B22" s="30" t="s">
        <v>9</v>
      </c>
      <c r="C22" s="80">
        <f>ROUND(Travel!D38,0)</f>
        <v>0</v>
      </c>
      <c r="D22" s="31"/>
      <c r="E22" s="31"/>
      <c r="F22" s="31"/>
      <c r="G22" s="31"/>
    </row>
    <row r="23" spans="1:7" ht="16.5" thickBot="1" x14ac:dyDescent="0.3">
      <c r="A23" s="27"/>
      <c r="B23" s="30" t="s">
        <v>10</v>
      </c>
      <c r="C23" s="80">
        <f>ROUND(Printing!D38,0)</f>
        <v>0</v>
      </c>
      <c r="D23" s="30"/>
      <c r="E23" s="136"/>
      <c r="F23" s="136"/>
      <c r="G23" s="31"/>
    </row>
    <row r="24" spans="1:7" ht="16.5" thickBot="1" x14ac:dyDescent="0.3">
      <c r="A24" s="27"/>
      <c r="B24" s="30" t="s">
        <v>11</v>
      </c>
      <c r="C24" s="81">
        <f>ROUND(Other!D111,0)</f>
        <v>0</v>
      </c>
      <c r="D24" s="31"/>
      <c r="E24" s="85"/>
      <c r="F24" s="140"/>
      <c r="G24" s="31"/>
    </row>
    <row r="25" spans="1:7" ht="16.5" thickBot="1" x14ac:dyDescent="0.3">
      <c r="A25" s="27"/>
      <c r="B25" s="30" t="s">
        <v>228</v>
      </c>
      <c r="C25" s="82">
        <f>SUM(C19:C24)</f>
        <v>0</v>
      </c>
      <c r="D25" s="31"/>
      <c r="E25" s="61"/>
      <c r="F25" s="140"/>
      <c r="G25" s="31"/>
    </row>
    <row r="26" spans="1:7" ht="16.5" thickTop="1" x14ac:dyDescent="0.25">
      <c r="A26" s="27"/>
      <c r="B26" s="30"/>
      <c r="C26" s="61"/>
      <c r="D26" s="83"/>
      <c r="E26" s="33"/>
      <c r="F26" s="33"/>
      <c r="G26" s="31"/>
    </row>
    <row r="27" spans="1:7" x14ac:dyDescent="0.25">
      <c r="A27" s="27"/>
      <c r="B27" s="30"/>
      <c r="C27" s="61"/>
      <c r="D27" s="83"/>
      <c r="E27" s="31"/>
      <c r="F27" s="31"/>
      <c r="G27" s="31"/>
    </row>
    <row r="28" spans="1:7" x14ac:dyDescent="0.25">
      <c r="A28" s="27"/>
      <c r="B28" s="30"/>
      <c r="C28" s="61"/>
      <c r="D28" s="83"/>
      <c r="E28" s="31"/>
      <c r="F28" s="31"/>
      <c r="G28" s="31"/>
    </row>
    <row r="29" spans="1:7" x14ac:dyDescent="0.25">
      <c r="A29" s="27"/>
      <c r="B29" s="30"/>
      <c r="C29" s="61"/>
      <c r="D29" s="84"/>
      <c r="E29" s="31"/>
      <c r="F29" s="31"/>
      <c r="G29" s="31"/>
    </row>
    <row r="30" spans="1:7" ht="15" x14ac:dyDescent="0.2">
      <c r="A30" s="158"/>
      <c r="B30" s="159" t="s">
        <v>225</v>
      </c>
      <c r="C30" s="160"/>
      <c r="D30" s="160"/>
      <c r="E30" s="160"/>
      <c r="F30" s="160"/>
      <c r="G30" s="160"/>
    </row>
    <row r="31" spans="1:7" x14ac:dyDescent="0.2">
      <c r="A31" s="158"/>
      <c r="B31" s="161"/>
      <c r="C31" s="162"/>
      <c r="D31" s="162"/>
      <c r="E31" s="162"/>
      <c r="F31" s="162"/>
      <c r="G31" s="160"/>
    </row>
    <row r="32" spans="1:7" ht="15" x14ac:dyDescent="0.2">
      <c r="A32" s="158"/>
      <c r="B32" s="162"/>
      <c r="C32" s="162"/>
      <c r="D32" s="162"/>
      <c r="E32" s="162"/>
      <c r="F32" s="162"/>
      <c r="G32" s="160"/>
    </row>
    <row r="33" spans="1:7" ht="15" x14ac:dyDescent="0.2">
      <c r="A33" s="158"/>
      <c r="B33" s="162"/>
      <c r="C33" s="162"/>
      <c r="D33" s="162"/>
      <c r="E33" s="162"/>
      <c r="F33" s="162"/>
      <c r="G33" s="160"/>
    </row>
    <row r="34" spans="1:7" ht="15" x14ac:dyDescent="0.2">
      <c r="A34" s="158"/>
      <c r="B34" s="162"/>
      <c r="C34" s="162"/>
      <c r="D34" s="162"/>
      <c r="E34" s="162"/>
      <c r="F34" s="162"/>
      <c r="G34" s="160"/>
    </row>
    <row r="35" spans="1:7" ht="15" x14ac:dyDescent="0.2">
      <c r="A35" s="158"/>
      <c r="B35" s="162"/>
      <c r="C35" s="162"/>
      <c r="D35" s="162"/>
      <c r="E35" s="162"/>
      <c r="F35" s="162"/>
      <c r="G35" s="160"/>
    </row>
    <row r="36" spans="1:7" ht="15" x14ac:dyDescent="0.2">
      <c r="A36" s="158"/>
      <c r="B36" s="162"/>
      <c r="C36" s="162"/>
      <c r="D36" s="162"/>
      <c r="E36" s="162"/>
      <c r="F36" s="162"/>
      <c r="G36" s="160"/>
    </row>
    <row r="37" spans="1:7" ht="15" x14ac:dyDescent="0.2">
      <c r="A37" s="158"/>
      <c r="B37" s="162"/>
      <c r="C37" s="162"/>
      <c r="D37" s="162"/>
      <c r="E37" s="162"/>
      <c r="F37" s="162"/>
      <c r="G37" s="160"/>
    </row>
    <row r="38" spans="1:7" ht="15" x14ac:dyDescent="0.2">
      <c r="A38" s="158"/>
      <c r="B38" s="162"/>
      <c r="C38" s="162"/>
      <c r="D38" s="162"/>
      <c r="E38" s="162"/>
      <c r="F38" s="162"/>
      <c r="G38" s="160"/>
    </row>
    <row r="39" spans="1:7" ht="15" x14ac:dyDescent="0.2">
      <c r="A39" s="158"/>
      <c r="B39" s="162"/>
      <c r="C39" s="162"/>
      <c r="D39" s="162"/>
      <c r="E39" s="162"/>
      <c r="F39" s="162"/>
      <c r="G39" s="160"/>
    </row>
    <row r="40" spans="1:7" ht="15" x14ac:dyDescent="0.2">
      <c r="A40" s="158"/>
      <c r="B40" s="162"/>
      <c r="C40" s="162"/>
      <c r="D40" s="162"/>
      <c r="E40" s="162"/>
      <c r="F40" s="162"/>
      <c r="G40" s="160"/>
    </row>
    <row r="41" spans="1:7" ht="15" x14ac:dyDescent="0.2">
      <c r="A41" s="158"/>
      <c r="B41" s="162"/>
      <c r="C41" s="162"/>
      <c r="D41" s="162"/>
      <c r="E41" s="162"/>
      <c r="F41" s="162"/>
      <c r="G41" s="160"/>
    </row>
    <row r="42" spans="1:7" ht="15" x14ac:dyDescent="0.2">
      <c r="A42" s="158"/>
      <c r="B42" s="162"/>
      <c r="C42" s="162"/>
      <c r="D42" s="162"/>
      <c r="E42" s="162"/>
      <c r="F42" s="162"/>
      <c r="G42" s="160"/>
    </row>
    <row r="43" spans="1:7" ht="15" x14ac:dyDescent="0.2">
      <c r="A43" s="158"/>
      <c r="B43" s="162"/>
      <c r="C43" s="162"/>
      <c r="D43" s="162"/>
      <c r="E43" s="162"/>
      <c r="F43" s="162"/>
      <c r="G43" s="160"/>
    </row>
    <row r="44" spans="1:7" ht="15" x14ac:dyDescent="0.2">
      <c r="A44" s="158"/>
      <c r="B44" s="162"/>
      <c r="C44" s="162"/>
      <c r="D44" s="162"/>
      <c r="E44" s="162"/>
      <c r="F44" s="162"/>
      <c r="G44" s="160"/>
    </row>
    <row r="45" spans="1:7" ht="15" x14ac:dyDescent="0.2">
      <c r="A45" s="158"/>
      <c r="B45" s="162"/>
      <c r="C45" s="162"/>
      <c r="D45" s="162"/>
      <c r="E45" s="162"/>
      <c r="F45" s="162"/>
      <c r="G45" s="160"/>
    </row>
    <row r="46" spans="1:7" ht="15" x14ac:dyDescent="0.2">
      <c r="A46" s="158"/>
      <c r="B46" s="162"/>
      <c r="C46" s="162"/>
      <c r="D46" s="162"/>
      <c r="E46" s="162"/>
      <c r="F46" s="162"/>
      <c r="G46" s="160"/>
    </row>
    <row r="47" spans="1:7" ht="7.5" customHeight="1" x14ac:dyDescent="0.25">
      <c r="A47" s="158"/>
      <c r="B47" s="163"/>
      <c r="C47" s="164"/>
      <c r="D47" s="164"/>
      <c r="E47" s="164"/>
      <c r="F47" s="164"/>
      <c r="G47" s="160"/>
    </row>
  </sheetData>
  <mergeCells count="2">
    <mergeCell ref="C12:D12"/>
    <mergeCell ref="C14:D14"/>
  </mergeCells>
  <phoneticPr fontId="0" type="noConversion"/>
  <dataValidations disablePrompts="1" xWindow="512" yWindow="320" count="6">
    <dataValidation type="whole" allowBlank="1" showInputMessage="1" showErrorMessage="1" errorTitle="INVALID SER NUMBER" error="Enter a vaild SER Number.  _x000a_(Between 1 and 52)" promptTitle="SER NUMBER" prompt="Subgrant Expenditure Report #.  For instance, if this is the second SER submitted for the current grant period, enter &quot;2&quot;." sqref="F10">
      <formula1>1</formula1>
      <formula2>52</formula2>
    </dataValidation>
    <dataValidation type="date" operator="greaterThanOrEqual" allowBlank="1" showInputMessage="1" showErrorMessage="1" errorTitle="INVALID DATE" error="This date must fall within the current grant period." promptTitle="START DATE" prompt="The first day in the reporting period for this report." sqref="F12">
      <formula1>37895</formula1>
    </dataValidation>
    <dataValidation type="date" operator="greaterThanOrEqual" allowBlank="1" showInputMessage="1" showErrorMessage="1" errorTitle="INVALID DATE" error="This date must be after the start date." promptTitle="END DATE" prompt="The last day in the reporting period for this report." sqref="F14">
      <formula1>F12</formula1>
    </dataValidation>
    <dataValidation allowBlank="1" showInputMessage="1" showErrorMessage="1" promptTitle="SUBGRANT NUMBER" prompt="Subgrant Number issued by CJCC.  Example: W03-8-999" sqref="C10"/>
    <dataValidation allowBlank="1" showInputMessage="1" showErrorMessage="1" promptTitle="SUBGRANTEE" prompt="Unit of local government or agency that receives the grant award.  Example:  Hazard County BOC" sqref="C12:D12"/>
    <dataValidation allowBlank="1" showInputMessage="1" showErrorMessage="1" promptTitle="PROJECT NAME" prompt="Name of the Project.  Example:  Hazard County VWAP" sqref="C14:D14"/>
  </dataValidations>
  <pageMargins left="0.75" right="0.75" top="0.5" bottom="1" header="0.5" footer="0.5"/>
  <pageSetup scale="88" orientation="portrait" blackAndWhite="1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349"/>
  <sheetViews>
    <sheetView showGridLines="0" zoomScale="85" zoomScaleNormal="85" workbookViewId="0">
      <selection activeCell="L7" sqref="L7"/>
    </sheetView>
  </sheetViews>
  <sheetFormatPr defaultRowHeight="14.25" x14ac:dyDescent="0.2"/>
  <cols>
    <col min="1" max="1" width="20.5703125" style="125" customWidth="1"/>
    <col min="2" max="10" width="11.28515625" style="125" customWidth="1"/>
    <col min="11" max="11" width="13.42578125" style="125" customWidth="1"/>
    <col min="12" max="12" width="12" style="125" customWidth="1"/>
    <col min="13" max="13" width="12.85546875" style="169" hidden="1" customWidth="1"/>
    <col min="14" max="14" width="4.5703125" style="130" hidden="1" customWidth="1"/>
    <col min="15" max="15" width="3.85546875" style="130" hidden="1" customWidth="1"/>
    <col min="16" max="16" width="10.42578125" style="130" hidden="1" customWidth="1"/>
    <col min="17" max="18" width="10.42578125" style="124" hidden="1" customWidth="1"/>
    <col min="19" max="19" width="0" style="124" hidden="1" customWidth="1"/>
    <col min="20" max="25" width="0" style="125" hidden="1" customWidth="1"/>
    <col min="26" max="26" width="0.85546875" style="125" hidden="1" customWidth="1"/>
    <col min="27" max="27" width="2.42578125" style="125" customWidth="1"/>
    <col min="28" max="16384" width="9.140625" style="125"/>
  </cols>
  <sheetData>
    <row r="1" spans="1:27" s="121" customFormat="1" ht="18" customHeight="1" x14ac:dyDescent="0.3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39">
        <f>'Cover Sheet'!I10</f>
        <v>0</v>
      </c>
      <c r="M1" s="166"/>
      <c r="N1" s="141"/>
      <c r="O1" s="141"/>
      <c r="P1" s="141"/>
      <c r="Q1" s="142"/>
      <c r="R1" s="142"/>
      <c r="S1" s="120"/>
      <c r="AA1" s="118"/>
    </row>
    <row r="2" spans="1:27" s="121" customFormat="1" ht="18" customHeight="1" thickBot="1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66"/>
      <c r="N2" s="141"/>
      <c r="O2" s="141"/>
      <c r="P2" s="141"/>
      <c r="Q2" s="142"/>
      <c r="R2" s="142"/>
      <c r="S2" s="120"/>
      <c r="AA2" s="118"/>
    </row>
    <row r="3" spans="1:27" ht="18" customHeight="1" thickBot="1" x14ac:dyDescent="0.3">
      <c r="A3" s="122" t="s">
        <v>247</v>
      </c>
      <c r="B3" s="195"/>
      <c r="C3" s="196"/>
      <c r="D3" s="196"/>
      <c r="E3" s="197"/>
      <c r="F3" s="165"/>
      <c r="G3" s="193" t="s">
        <v>248</v>
      </c>
      <c r="H3" s="194"/>
      <c r="I3" s="190"/>
      <c r="J3" s="191"/>
      <c r="K3" s="191"/>
      <c r="L3" s="192"/>
      <c r="M3" s="167"/>
      <c r="N3" s="143"/>
      <c r="O3" s="143"/>
      <c r="P3" s="143"/>
      <c r="Q3" s="144"/>
      <c r="R3" s="144"/>
      <c r="AA3" s="123"/>
    </row>
    <row r="4" spans="1:27" s="126" customFormat="1" ht="18" customHeight="1" x14ac:dyDescent="0.25">
      <c r="A4" s="88" t="s">
        <v>238</v>
      </c>
      <c r="B4" s="155">
        <v>510.00099999999998</v>
      </c>
      <c r="C4" s="155">
        <v>510.00299999999999</v>
      </c>
      <c r="D4" s="155">
        <v>510.00400000000002</v>
      </c>
      <c r="E4" s="154">
        <v>511.00099999999998</v>
      </c>
      <c r="F4" s="155">
        <v>514.00099999999998</v>
      </c>
      <c r="G4" s="154">
        <v>515.00099999999998</v>
      </c>
      <c r="H4" s="155">
        <v>516.00099999999998</v>
      </c>
      <c r="I4" s="67">
        <v>518.00099999999998</v>
      </c>
      <c r="J4" s="67">
        <v>519.00099999999998</v>
      </c>
      <c r="K4" s="86" t="s">
        <v>233</v>
      </c>
      <c r="L4" s="86" t="s">
        <v>235</v>
      </c>
      <c r="M4" s="168"/>
      <c r="N4" s="145"/>
      <c r="O4" s="145"/>
      <c r="P4" s="155">
        <v>510.00099999999998</v>
      </c>
      <c r="Q4" s="155">
        <v>510.00299999999999</v>
      </c>
      <c r="R4" s="155">
        <v>510.00400000000002</v>
      </c>
      <c r="S4" s="154">
        <v>511.00099999999998</v>
      </c>
      <c r="T4" s="155">
        <v>514.00099999999998</v>
      </c>
      <c r="U4" s="154">
        <v>515.00099999999998</v>
      </c>
      <c r="V4" s="155">
        <v>516.00099999999998</v>
      </c>
      <c r="W4" s="67">
        <v>518.00099999999998</v>
      </c>
      <c r="X4" s="67">
        <v>519.00099999999998</v>
      </c>
      <c r="Y4" s="86" t="s">
        <v>233</v>
      </c>
      <c r="Z4" s="86" t="s">
        <v>235</v>
      </c>
      <c r="AA4" s="170"/>
    </row>
    <row r="5" spans="1:27" ht="18" customHeight="1" thickBot="1" x14ac:dyDescent="0.25">
      <c r="A5" s="68" t="s">
        <v>239</v>
      </c>
      <c r="B5" s="69" t="s">
        <v>1</v>
      </c>
      <c r="C5" s="69" t="s">
        <v>249</v>
      </c>
      <c r="D5" s="69" t="s">
        <v>230</v>
      </c>
      <c r="E5" s="70" t="s">
        <v>2</v>
      </c>
      <c r="F5" s="69" t="s">
        <v>3</v>
      </c>
      <c r="G5" s="70" t="s">
        <v>4</v>
      </c>
      <c r="H5" s="69" t="s">
        <v>231</v>
      </c>
      <c r="I5" s="71" t="s">
        <v>232</v>
      </c>
      <c r="J5" s="71" t="s">
        <v>5</v>
      </c>
      <c r="K5" s="71" t="s">
        <v>234</v>
      </c>
      <c r="L5" s="71" t="s">
        <v>236</v>
      </c>
      <c r="M5" s="167" t="s">
        <v>250</v>
      </c>
      <c r="N5" s="143"/>
      <c r="O5" s="143"/>
      <c r="P5" s="69" t="s">
        <v>1</v>
      </c>
      <c r="Q5" s="69" t="s">
        <v>249</v>
      </c>
      <c r="R5" s="69" t="s">
        <v>230</v>
      </c>
      <c r="S5" s="70" t="s">
        <v>2</v>
      </c>
      <c r="T5" s="69" t="s">
        <v>3</v>
      </c>
      <c r="U5" s="70" t="s">
        <v>4</v>
      </c>
      <c r="V5" s="69" t="s">
        <v>231</v>
      </c>
      <c r="W5" s="71" t="s">
        <v>232</v>
      </c>
      <c r="X5" s="71" t="s">
        <v>5</v>
      </c>
      <c r="Y5" s="71" t="s">
        <v>234</v>
      </c>
      <c r="Z5" s="71" t="s">
        <v>236</v>
      </c>
      <c r="AA5" s="123"/>
    </row>
    <row r="6" spans="1:27" ht="18" customHeight="1" x14ac:dyDescent="0.25">
      <c r="A6" s="92"/>
      <c r="B6" s="93">
        <v>0</v>
      </c>
      <c r="C6" s="93"/>
      <c r="D6" s="93"/>
      <c r="E6" s="93"/>
      <c r="F6" s="93"/>
      <c r="G6" s="93"/>
      <c r="H6" s="93"/>
      <c r="I6" s="93"/>
      <c r="J6" s="93"/>
      <c r="K6" s="93">
        <v>0</v>
      </c>
      <c r="L6" s="94">
        <v>0</v>
      </c>
      <c r="M6" s="167">
        <f>IF(L6&gt;0,K6/L6,0)</f>
        <v>0</v>
      </c>
      <c r="N6" s="143"/>
      <c r="O6" s="145"/>
      <c r="P6" s="93">
        <f t="shared" ref="P6:P27" si="0">$M6*B6</f>
        <v>0</v>
      </c>
      <c r="Q6" s="93">
        <f t="shared" ref="Q6:Z21" si="1">$M6*C6</f>
        <v>0</v>
      </c>
      <c r="R6" s="93">
        <f t="shared" si="1"/>
        <v>0</v>
      </c>
      <c r="S6" s="93">
        <f t="shared" si="1"/>
        <v>0</v>
      </c>
      <c r="T6" s="93">
        <f t="shared" si="1"/>
        <v>0</v>
      </c>
      <c r="U6" s="93">
        <f t="shared" si="1"/>
        <v>0</v>
      </c>
      <c r="V6" s="93">
        <f t="shared" si="1"/>
        <v>0</v>
      </c>
      <c r="W6" s="93">
        <f t="shared" si="1"/>
        <v>0</v>
      </c>
      <c r="X6" s="93">
        <f t="shared" si="1"/>
        <v>0</v>
      </c>
      <c r="Y6" s="93">
        <f t="shared" si="1"/>
        <v>0</v>
      </c>
      <c r="Z6" s="93">
        <f t="shared" si="1"/>
        <v>0</v>
      </c>
      <c r="AA6" s="123"/>
    </row>
    <row r="7" spans="1:27" ht="18" customHeight="1" x14ac:dyDescent="0.25">
      <c r="A7" s="92"/>
      <c r="B7" s="93"/>
      <c r="C7" s="93"/>
      <c r="D7" s="93"/>
      <c r="E7" s="93"/>
      <c r="F7" s="93"/>
      <c r="G7" s="93"/>
      <c r="H7" s="93"/>
      <c r="I7" s="93"/>
      <c r="J7" s="93"/>
      <c r="K7" s="93"/>
      <c r="L7" s="94"/>
      <c r="M7" s="167">
        <f t="shared" ref="M7:M27" si="2">IF(L7&gt;0,K7/L7,0)</f>
        <v>0</v>
      </c>
      <c r="N7" s="143"/>
      <c r="O7" s="145"/>
      <c r="P7" s="93">
        <f t="shared" si="0"/>
        <v>0</v>
      </c>
      <c r="Q7" s="93">
        <f t="shared" si="1"/>
        <v>0</v>
      </c>
      <c r="R7" s="93">
        <f t="shared" si="1"/>
        <v>0</v>
      </c>
      <c r="S7" s="93">
        <f t="shared" si="1"/>
        <v>0</v>
      </c>
      <c r="T7" s="93">
        <f t="shared" si="1"/>
        <v>0</v>
      </c>
      <c r="U7" s="93">
        <f t="shared" si="1"/>
        <v>0</v>
      </c>
      <c r="V7" s="93">
        <f t="shared" si="1"/>
        <v>0</v>
      </c>
      <c r="W7" s="93">
        <f t="shared" si="1"/>
        <v>0</v>
      </c>
      <c r="X7" s="93">
        <f t="shared" si="1"/>
        <v>0</v>
      </c>
      <c r="Y7" s="93">
        <f t="shared" si="1"/>
        <v>0</v>
      </c>
      <c r="Z7" s="93">
        <f t="shared" si="1"/>
        <v>0</v>
      </c>
      <c r="AA7" s="123"/>
    </row>
    <row r="8" spans="1:27" ht="18" customHeight="1" x14ac:dyDescent="0.25">
      <c r="A8" s="95"/>
      <c r="B8" s="93"/>
      <c r="C8" s="96"/>
      <c r="D8" s="96"/>
      <c r="E8" s="96"/>
      <c r="F8" s="96"/>
      <c r="G8" s="96"/>
      <c r="H8" s="96"/>
      <c r="I8" s="96"/>
      <c r="J8" s="96"/>
      <c r="K8" s="93"/>
      <c r="L8" s="94"/>
      <c r="M8" s="167">
        <f t="shared" si="2"/>
        <v>0</v>
      </c>
      <c r="N8" s="143"/>
      <c r="O8" s="145"/>
      <c r="P8" s="93">
        <f t="shared" si="0"/>
        <v>0</v>
      </c>
      <c r="Q8" s="93">
        <f t="shared" si="1"/>
        <v>0</v>
      </c>
      <c r="R8" s="93">
        <f t="shared" si="1"/>
        <v>0</v>
      </c>
      <c r="S8" s="93">
        <f t="shared" si="1"/>
        <v>0</v>
      </c>
      <c r="T8" s="93">
        <f t="shared" si="1"/>
        <v>0</v>
      </c>
      <c r="U8" s="93">
        <f t="shared" si="1"/>
        <v>0</v>
      </c>
      <c r="V8" s="93">
        <f t="shared" si="1"/>
        <v>0</v>
      </c>
      <c r="W8" s="93">
        <f t="shared" si="1"/>
        <v>0</v>
      </c>
      <c r="X8" s="93">
        <f t="shared" si="1"/>
        <v>0</v>
      </c>
      <c r="Y8" s="93">
        <f t="shared" si="1"/>
        <v>0</v>
      </c>
      <c r="Z8" s="93">
        <f t="shared" si="1"/>
        <v>0</v>
      </c>
      <c r="AA8" s="123"/>
    </row>
    <row r="9" spans="1:27" ht="18" customHeight="1" x14ac:dyDescent="0.25">
      <c r="A9" s="95"/>
      <c r="B9" s="93"/>
      <c r="C9" s="96"/>
      <c r="D9" s="96"/>
      <c r="E9" s="96"/>
      <c r="F9" s="96"/>
      <c r="G9" s="96"/>
      <c r="H9" s="96"/>
      <c r="I9" s="96"/>
      <c r="J9" s="96"/>
      <c r="K9" s="93"/>
      <c r="L9" s="94"/>
      <c r="M9" s="167">
        <f t="shared" si="2"/>
        <v>0</v>
      </c>
      <c r="N9" s="143"/>
      <c r="O9" s="145"/>
      <c r="P9" s="93">
        <f t="shared" si="0"/>
        <v>0</v>
      </c>
      <c r="Q9" s="93">
        <f t="shared" si="1"/>
        <v>0</v>
      </c>
      <c r="R9" s="93">
        <f t="shared" si="1"/>
        <v>0</v>
      </c>
      <c r="S9" s="93">
        <f t="shared" si="1"/>
        <v>0</v>
      </c>
      <c r="T9" s="93">
        <f t="shared" si="1"/>
        <v>0</v>
      </c>
      <c r="U9" s="93">
        <f t="shared" si="1"/>
        <v>0</v>
      </c>
      <c r="V9" s="93">
        <f t="shared" si="1"/>
        <v>0</v>
      </c>
      <c r="W9" s="93">
        <f t="shared" si="1"/>
        <v>0</v>
      </c>
      <c r="X9" s="93">
        <f t="shared" si="1"/>
        <v>0</v>
      </c>
      <c r="Y9" s="93">
        <f t="shared" si="1"/>
        <v>0</v>
      </c>
      <c r="Z9" s="93">
        <f t="shared" si="1"/>
        <v>0</v>
      </c>
      <c r="AA9" s="123"/>
    </row>
    <row r="10" spans="1:27" ht="18" customHeight="1" x14ac:dyDescent="0.25">
      <c r="A10" s="95"/>
      <c r="B10" s="93"/>
      <c r="C10" s="96"/>
      <c r="D10" s="96"/>
      <c r="E10" s="96"/>
      <c r="F10" s="96"/>
      <c r="G10" s="96"/>
      <c r="H10" s="96"/>
      <c r="I10" s="96"/>
      <c r="J10" s="96"/>
      <c r="K10" s="93"/>
      <c r="L10" s="94"/>
      <c r="M10" s="167">
        <f t="shared" si="2"/>
        <v>0</v>
      </c>
      <c r="N10" s="143"/>
      <c r="O10" s="145"/>
      <c r="P10" s="93">
        <f t="shared" si="0"/>
        <v>0</v>
      </c>
      <c r="Q10" s="93">
        <f t="shared" si="1"/>
        <v>0</v>
      </c>
      <c r="R10" s="93">
        <f t="shared" si="1"/>
        <v>0</v>
      </c>
      <c r="S10" s="93">
        <f t="shared" si="1"/>
        <v>0</v>
      </c>
      <c r="T10" s="93">
        <f t="shared" si="1"/>
        <v>0</v>
      </c>
      <c r="U10" s="93">
        <f t="shared" si="1"/>
        <v>0</v>
      </c>
      <c r="V10" s="93">
        <f t="shared" si="1"/>
        <v>0</v>
      </c>
      <c r="W10" s="93">
        <f t="shared" si="1"/>
        <v>0</v>
      </c>
      <c r="X10" s="93">
        <f t="shared" si="1"/>
        <v>0</v>
      </c>
      <c r="Y10" s="93">
        <f t="shared" si="1"/>
        <v>0</v>
      </c>
      <c r="Z10" s="93">
        <f t="shared" si="1"/>
        <v>0</v>
      </c>
      <c r="AA10" s="123"/>
    </row>
    <row r="11" spans="1:27" ht="18" customHeight="1" x14ac:dyDescent="0.25">
      <c r="A11" s="95"/>
      <c r="B11" s="93"/>
      <c r="C11" s="96"/>
      <c r="D11" s="96"/>
      <c r="E11" s="96"/>
      <c r="F11" s="96"/>
      <c r="G11" s="96"/>
      <c r="H11" s="96"/>
      <c r="I11" s="96"/>
      <c r="J11" s="96"/>
      <c r="K11" s="93"/>
      <c r="L11" s="94"/>
      <c r="M11" s="167">
        <f t="shared" si="2"/>
        <v>0</v>
      </c>
      <c r="N11" s="143"/>
      <c r="O11" s="145"/>
      <c r="P11" s="93">
        <f t="shared" si="0"/>
        <v>0</v>
      </c>
      <c r="Q11" s="93">
        <f t="shared" si="1"/>
        <v>0</v>
      </c>
      <c r="R11" s="93">
        <f t="shared" si="1"/>
        <v>0</v>
      </c>
      <c r="S11" s="93">
        <f t="shared" si="1"/>
        <v>0</v>
      </c>
      <c r="T11" s="93">
        <f t="shared" si="1"/>
        <v>0</v>
      </c>
      <c r="U11" s="93">
        <f t="shared" si="1"/>
        <v>0</v>
      </c>
      <c r="V11" s="93">
        <f t="shared" si="1"/>
        <v>0</v>
      </c>
      <c r="W11" s="93">
        <f t="shared" si="1"/>
        <v>0</v>
      </c>
      <c r="X11" s="93">
        <f t="shared" si="1"/>
        <v>0</v>
      </c>
      <c r="Y11" s="93">
        <f t="shared" si="1"/>
        <v>0</v>
      </c>
      <c r="Z11" s="93">
        <f t="shared" si="1"/>
        <v>0</v>
      </c>
      <c r="AA11" s="123"/>
    </row>
    <row r="12" spans="1:27" ht="18" customHeight="1" x14ac:dyDescent="0.2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7"/>
      <c r="M12" s="167">
        <f t="shared" si="2"/>
        <v>0</v>
      </c>
      <c r="N12" s="143"/>
      <c r="O12" s="145"/>
      <c r="P12" s="93">
        <f t="shared" si="0"/>
        <v>0</v>
      </c>
      <c r="Q12" s="93">
        <f t="shared" si="1"/>
        <v>0</v>
      </c>
      <c r="R12" s="93">
        <f t="shared" si="1"/>
        <v>0</v>
      </c>
      <c r="S12" s="93">
        <f t="shared" si="1"/>
        <v>0</v>
      </c>
      <c r="T12" s="93">
        <f t="shared" si="1"/>
        <v>0</v>
      </c>
      <c r="U12" s="93">
        <f t="shared" si="1"/>
        <v>0</v>
      </c>
      <c r="V12" s="93">
        <f t="shared" si="1"/>
        <v>0</v>
      </c>
      <c r="W12" s="93">
        <f t="shared" si="1"/>
        <v>0</v>
      </c>
      <c r="X12" s="93">
        <f t="shared" si="1"/>
        <v>0</v>
      </c>
      <c r="Y12" s="93">
        <f t="shared" si="1"/>
        <v>0</v>
      </c>
      <c r="Z12" s="93">
        <f t="shared" si="1"/>
        <v>0</v>
      </c>
      <c r="AA12" s="123"/>
    </row>
    <row r="13" spans="1:27" ht="18" customHeight="1" x14ac:dyDescent="0.25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7"/>
      <c r="M13" s="167">
        <f t="shared" si="2"/>
        <v>0</v>
      </c>
      <c r="N13" s="143"/>
      <c r="O13" s="145"/>
      <c r="P13" s="93">
        <f t="shared" si="0"/>
        <v>0</v>
      </c>
      <c r="Q13" s="93">
        <f t="shared" si="1"/>
        <v>0</v>
      </c>
      <c r="R13" s="93">
        <f t="shared" si="1"/>
        <v>0</v>
      </c>
      <c r="S13" s="93">
        <f t="shared" si="1"/>
        <v>0</v>
      </c>
      <c r="T13" s="93">
        <f t="shared" si="1"/>
        <v>0</v>
      </c>
      <c r="U13" s="93">
        <f t="shared" si="1"/>
        <v>0</v>
      </c>
      <c r="V13" s="93">
        <f t="shared" si="1"/>
        <v>0</v>
      </c>
      <c r="W13" s="93">
        <f t="shared" si="1"/>
        <v>0</v>
      </c>
      <c r="X13" s="93">
        <f t="shared" si="1"/>
        <v>0</v>
      </c>
      <c r="Y13" s="93">
        <f t="shared" si="1"/>
        <v>0</v>
      </c>
      <c r="Z13" s="93">
        <f t="shared" si="1"/>
        <v>0</v>
      </c>
      <c r="AA13" s="123"/>
    </row>
    <row r="14" spans="1:27" ht="18" customHeight="1" x14ac:dyDescent="0.25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7"/>
      <c r="M14" s="167">
        <f t="shared" si="2"/>
        <v>0</v>
      </c>
      <c r="N14" s="143"/>
      <c r="O14" s="145"/>
      <c r="P14" s="93">
        <f t="shared" si="0"/>
        <v>0</v>
      </c>
      <c r="Q14" s="93">
        <f t="shared" si="1"/>
        <v>0</v>
      </c>
      <c r="R14" s="93">
        <f t="shared" si="1"/>
        <v>0</v>
      </c>
      <c r="S14" s="93">
        <f t="shared" si="1"/>
        <v>0</v>
      </c>
      <c r="T14" s="93">
        <f t="shared" si="1"/>
        <v>0</v>
      </c>
      <c r="U14" s="93">
        <f t="shared" si="1"/>
        <v>0</v>
      </c>
      <c r="V14" s="93">
        <f t="shared" si="1"/>
        <v>0</v>
      </c>
      <c r="W14" s="93">
        <f t="shared" si="1"/>
        <v>0</v>
      </c>
      <c r="X14" s="93">
        <f t="shared" si="1"/>
        <v>0</v>
      </c>
      <c r="Y14" s="93">
        <f t="shared" si="1"/>
        <v>0</v>
      </c>
      <c r="Z14" s="93">
        <f t="shared" si="1"/>
        <v>0</v>
      </c>
      <c r="AA14" s="123"/>
    </row>
    <row r="15" spans="1:27" ht="18" customHeight="1" x14ac:dyDescent="0.25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7"/>
      <c r="M15" s="167">
        <f t="shared" si="2"/>
        <v>0</v>
      </c>
      <c r="N15" s="143"/>
      <c r="O15" s="145"/>
      <c r="P15" s="93">
        <f t="shared" si="0"/>
        <v>0</v>
      </c>
      <c r="Q15" s="93">
        <f t="shared" si="1"/>
        <v>0</v>
      </c>
      <c r="R15" s="93">
        <f t="shared" si="1"/>
        <v>0</v>
      </c>
      <c r="S15" s="93">
        <f t="shared" si="1"/>
        <v>0</v>
      </c>
      <c r="T15" s="93">
        <f t="shared" si="1"/>
        <v>0</v>
      </c>
      <c r="U15" s="93">
        <f t="shared" si="1"/>
        <v>0</v>
      </c>
      <c r="V15" s="93">
        <f t="shared" si="1"/>
        <v>0</v>
      </c>
      <c r="W15" s="93">
        <f t="shared" si="1"/>
        <v>0</v>
      </c>
      <c r="X15" s="93">
        <f t="shared" si="1"/>
        <v>0</v>
      </c>
      <c r="Y15" s="93">
        <f t="shared" si="1"/>
        <v>0</v>
      </c>
      <c r="Z15" s="93">
        <f t="shared" si="1"/>
        <v>0</v>
      </c>
      <c r="AA15" s="123"/>
    </row>
    <row r="16" spans="1:27" ht="18" customHeight="1" x14ac:dyDescent="0.25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7"/>
      <c r="M16" s="167">
        <f t="shared" si="2"/>
        <v>0</v>
      </c>
      <c r="N16" s="143"/>
      <c r="O16" s="145"/>
      <c r="P16" s="93">
        <f t="shared" si="0"/>
        <v>0</v>
      </c>
      <c r="Q16" s="93">
        <f t="shared" si="1"/>
        <v>0</v>
      </c>
      <c r="R16" s="93">
        <f t="shared" si="1"/>
        <v>0</v>
      </c>
      <c r="S16" s="93">
        <f t="shared" si="1"/>
        <v>0</v>
      </c>
      <c r="T16" s="93">
        <f t="shared" si="1"/>
        <v>0</v>
      </c>
      <c r="U16" s="93">
        <f t="shared" si="1"/>
        <v>0</v>
      </c>
      <c r="V16" s="93">
        <f t="shared" si="1"/>
        <v>0</v>
      </c>
      <c r="W16" s="93">
        <f t="shared" si="1"/>
        <v>0</v>
      </c>
      <c r="X16" s="93">
        <f t="shared" si="1"/>
        <v>0</v>
      </c>
      <c r="Y16" s="93">
        <f t="shared" si="1"/>
        <v>0</v>
      </c>
      <c r="Z16" s="93">
        <f t="shared" si="1"/>
        <v>0</v>
      </c>
      <c r="AA16" s="123"/>
    </row>
    <row r="17" spans="1:27" ht="18" customHeight="1" x14ac:dyDescent="0.2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7"/>
      <c r="M17" s="167">
        <f t="shared" si="2"/>
        <v>0</v>
      </c>
      <c r="N17" s="143"/>
      <c r="O17" s="143"/>
      <c r="P17" s="93">
        <f t="shared" si="0"/>
        <v>0</v>
      </c>
      <c r="Q17" s="93">
        <f t="shared" si="1"/>
        <v>0</v>
      </c>
      <c r="R17" s="93">
        <f t="shared" si="1"/>
        <v>0</v>
      </c>
      <c r="S17" s="93">
        <f t="shared" si="1"/>
        <v>0</v>
      </c>
      <c r="T17" s="93">
        <f t="shared" si="1"/>
        <v>0</v>
      </c>
      <c r="U17" s="93">
        <f t="shared" si="1"/>
        <v>0</v>
      </c>
      <c r="V17" s="93">
        <f t="shared" si="1"/>
        <v>0</v>
      </c>
      <c r="W17" s="93">
        <f t="shared" si="1"/>
        <v>0</v>
      </c>
      <c r="X17" s="93">
        <f t="shared" si="1"/>
        <v>0</v>
      </c>
      <c r="Y17" s="93">
        <f t="shared" si="1"/>
        <v>0</v>
      </c>
      <c r="Z17" s="93">
        <f t="shared" si="1"/>
        <v>0</v>
      </c>
      <c r="AA17" s="123"/>
    </row>
    <row r="18" spans="1:27" ht="18" customHeight="1" x14ac:dyDescent="0.2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7"/>
      <c r="M18" s="167">
        <f t="shared" si="2"/>
        <v>0</v>
      </c>
      <c r="N18" s="143"/>
      <c r="O18" s="143"/>
      <c r="P18" s="93">
        <f t="shared" si="0"/>
        <v>0</v>
      </c>
      <c r="Q18" s="93">
        <f t="shared" si="1"/>
        <v>0</v>
      </c>
      <c r="R18" s="93">
        <f t="shared" si="1"/>
        <v>0</v>
      </c>
      <c r="S18" s="93">
        <f t="shared" si="1"/>
        <v>0</v>
      </c>
      <c r="T18" s="93">
        <f t="shared" si="1"/>
        <v>0</v>
      </c>
      <c r="U18" s="93">
        <f t="shared" si="1"/>
        <v>0</v>
      </c>
      <c r="V18" s="93">
        <f t="shared" si="1"/>
        <v>0</v>
      </c>
      <c r="W18" s="93">
        <f t="shared" si="1"/>
        <v>0</v>
      </c>
      <c r="X18" s="93">
        <f t="shared" si="1"/>
        <v>0</v>
      </c>
      <c r="Y18" s="93">
        <f t="shared" si="1"/>
        <v>0</v>
      </c>
      <c r="Z18" s="93">
        <f t="shared" si="1"/>
        <v>0</v>
      </c>
      <c r="AA18" s="123"/>
    </row>
    <row r="19" spans="1:27" ht="18" customHeight="1" x14ac:dyDescent="0.2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7"/>
      <c r="M19" s="167">
        <f t="shared" si="2"/>
        <v>0</v>
      </c>
      <c r="N19" s="143"/>
      <c r="O19" s="143"/>
      <c r="P19" s="93">
        <f t="shared" si="0"/>
        <v>0</v>
      </c>
      <c r="Q19" s="93">
        <f t="shared" si="1"/>
        <v>0</v>
      </c>
      <c r="R19" s="93">
        <f t="shared" si="1"/>
        <v>0</v>
      </c>
      <c r="S19" s="93">
        <f t="shared" si="1"/>
        <v>0</v>
      </c>
      <c r="T19" s="93">
        <f t="shared" si="1"/>
        <v>0</v>
      </c>
      <c r="U19" s="93">
        <f t="shared" si="1"/>
        <v>0</v>
      </c>
      <c r="V19" s="93">
        <f t="shared" si="1"/>
        <v>0</v>
      </c>
      <c r="W19" s="93">
        <f t="shared" si="1"/>
        <v>0</v>
      </c>
      <c r="X19" s="93">
        <f t="shared" si="1"/>
        <v>0</v>
      </c>
      <c r="Y19" s="93">
        <f t="shared" si="1"/>
        <v>0</v>
      </c>
      <c r="Z19" s="93">
        <f t="shared" si="1"/>
        <v>0</v>
      </c>
      <c r="AA19" s="123"/>
    </row>
    <row r="20" spans="1:27" ht="18" customHeight="1" x14ac:dyDescent="0.2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7"/>
      <c r="M20" s="167">
        <f t="shared" si="2"/>
        <v>0</v>
      </c>
      <c r="N20" s="143"/>
      <c r="O20" s="143"/>
      <c r="P20" s="93">
        <f t="shared" si="0"/>
        <v>0</v>
      </c>
      <c r="Q20" s="93">
        <f t="shared" si="1"/>
        <v>0</v>
      </c>
      <c r="R20" s="93">
        <f t="shared" si="1"/>
        <v>0</v>
      </c>
      <c r="S20" s="93">
        <f t="shared" si="1"/>
        <v>0</v>
      </c>
      <c r="T20" s="93">
        <f t="shared" si="1"/>
        <v>0</v>
      </c>
      <c r="U20" s="93">
        <f t="shared" si="1"/>
        <v>0</v>
      </c>
      <c r="V20" s="93">
        <f t="shared" si="1"/>
        <v>0</v>
      </c>
      <c r="W20" s="93">
        <f t="shared" si="1"/>
        <v>0</v>
      </c>
      <c r="X20" s="93">
        <f t="shared" si="1"/>
        <v>0</v>
      </c>
      <c r="Y20" s="93">
        <f t="shared" si="1"/>
        <v>0</v>
      </c>
      <c r="Z20" s="93">
        <f t="shared" si="1"/>
        <v>0</v>
      </c>
      <c r="AA20" s="123"/>
    </row>
    <row r="21" spans="1:27" ht="18" customHeight="1" x14ac:dyDescent="0.2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7"/>
      <c r="M21" s="167">
        <f t="shared" si="2"/>
        <v>0</v>
      </c>
      <c r="N21" s="143"/>
      <c r="O21" s="143"/>
      <c r="P21" s="93">
        <f t="shared" si="0"/>
        <v>0</v>
      </c>
      <c r="Q21" s="93">
        <f t="shared" si="1"/>
        <v>0</v>
      </c>
      <c r="R21" s="93">
        <f t="shared" si="1"/>
        <v>0</v>
      </c>
      <c r="S21" s="93">
        <f t="shared" si="1"/>
        <v>0</v>
      </c>
      <c r="T21" s="93">
        <f t="shared" si="1"/>
        <v>0</v>
      </c>
      <c r="U21" s="93">
        <f t="shared" si="1"/>
        <v>0</v>
      </c>
      <c r="V21" s="93">
        <f t="shared" si="1"/>
        <v>0</v>
      </c>
      <c r="W21" s="93">
        <f t="shared" si="1"/>
        <v>0</v>
      </c>
      <c r="X21" s="93">
        <f t="shared" si="1"/>
        <v>0</v>
      </c>
      <c r="Y21" s="93">
        <f t="shared" si="1"/>
        <v>0</v>
      </c>
      <c r="Z21" s="93">
        <f t="shared" si="1"/>
        <v>0</v>
      </c>
      <c r="AA21" s="123"/>
    </row>
    <row r="22" spans="1:27" ht="18" customHeight="1" x14ac:dyDescent="0.2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7"/>
      <c r="M22" s="167">
        <f t="shared" si="2"/>
        <v>0</v>
      </c>
      <c r="N22" s="143"/>
      <c r="O22" s="143"/>
      <c r="P22" s="93">
        <f t="shared" si="0"/>
        <v>0</v>
      </c>
      <c r="Q22" s="93">
        <f t="shared" ref="Q22:Z27" si="3">$M22*C22</f>
        <v>0</v>
      </c>
      <c r="R22" s="93">
        <f t="shared" si="3"/>
        <v>0</v>
      </c>
      <c r="S22" s="93">
        <f t="shared" si="3"/>
        <v>0</v>
      </c>
      <c r="T22" s="93">
        <f t="shared" si="3"/>
        <v>0</v>
      </c>
      <c r="U22" s="93">
        <f t="shared" si="3"/>
        <v>0</v>
      </c>
      <c r="V22" s="93">
        <f t="shared" si="3"/>
        <v>0</v>
      </c>
      <c r="W22" s="93">
        <f t="shared" si="3"/>
        <v>0</v>
      </c>
      <c r="X22" s="93">
        <f t="shared" si="3"/>
        <v>0</v>
      </c>
      <c r="Y22" s="93">
        <f t="shared" si="3"/>
        <v>0</v>
      </c>
      <c r="Z22" s="93">
        <f t="shared" si="3"/>
        <v>0</v>
      </c>
      <c r="AA22" s="123"/>
    </row>
    <row r="23" spans="1:27" ht="18" customHeight="1" x14ac:dyDescent="0.2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7"/>
      <c r="M23" s="167">
        <f t="shared" si="2"/>
        <v>0</v>
      </c>
      <c r="N23" s="143"/>
      <c r="O23" s="143"/>
      <c r="P23" s="93">
        <f t="shared" si="0"/>
        <v>0</v>
      </c>
      <c r="Q23" s="93">
        <f t="shared" si="3"/>
        <v>0</v>
      </c>
      <c r="R23" s="93">
        <f t="shared" si="3"/>
        <v>0</v>
      </c>
      <c r="S23" s="93">
        <f t="shared" si="3"/>
        <v>0</v>
      </c>
      <c r="T23" s="93">
        <f t="shared" si="3"/>
        <v>0</v>
      </c>
      <c r="U23" s="93">
        <f t="shared" si="3"/>
        <v>0</v>
      </c>
      <c r="V23" s="93">
        <f t="shared" si="3"/>
        <v>0</v>
      </c>
      <c r="W23" s="93">
        <f t="shared" si="3"/>
        <v>0</v>
      </c>
      <c r="X23" s="93">
        <f t="shared" si="3"/>
        <v>0</v>
      </c>
      <c r="Y23" s="93">
        <f t="shared" si="3"/>
        <v>0</v>
      </c>
      <c r="Z23" s="93">
        <f t="shared" si="3"/>
        <v>0</v>
      </c>
      <c r="AA23" s="123"/>
    </row>
    <row r="24" spans="1:27" ht="18" customHeight="1" x14ac:dyDescent="0.2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7"/>
      <c r="M24" s="167">
        <f t="shared" si="2"/>
        <v>0</v>
      </c>
      <c r="N24" s="143"/>
      <c r="O24" s="146"/>
      <c r="P24" s="93">
        <f t="shared" si="0"/>
        <v>0</v>
      </c>
      <c r="Q24" s="93">
        <f t="shared" si="3"/>
        <v>0</v>
      </c>
      <c r="R24" s="93">
        <f t="shared" si="3"/>
        <v>0</v>
      </c>
      <c r="S24" s="93">
        <f t="shared" si="3"/>
        <v>0</v>
      </c>
      <c r="T24" s="93">
        <f t="shared" si="3"/>
        <v>0</v>
      </c>
      <c r="U24" s="93">
        <f t="shared" si="3"/>
        <v>0</v>
      </c>
      <c r="V24" s="93">
        <f t="shared" si="3"/>
        <v>0</v>
      </c>
      <c r="W24" s="93">
        <f t="shared" si="3"/>
        <v>0</v>
      </c>
      <c r="X24" s="93">
        <f t="shared" si="3"/>
        <v>0</v>
      </c>
      <c r="Y24" s="93">
        <f t="shared" si="3"/>
        <v>0</v>
      </c>
      <c r="Z24" s="93">
        <f t="shared" si="3"/>
        <v>0</v>
      </c>
      <c r="AA24" s="123"/>
    </row>
    <row r="25" spans="1:27" ht="18" customHeight="1" x14ac:dyDescent="0.2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7"/>
      <c r="M25" s="167">
        <f t="shared" si="2"/>
        <v>0</v>
      </c>
      <c r="N25" s="143"/>
      <c r="O25" s="143"/>
      <c r="P25" s="93">
        <f t="shared" si="0"/>
        <v>0</v>
      </c>
      <c r="Q25" s="93">
        <f t="shared" si="3"/>
        <v>0</v>
      </c>
      <c r="R25" s="93">
        <f t="shared" si="3"/>
        <v>0</v>
      </c>
      <c r="S25" s="93">
        <f t="shared" si="3"/>
        <v>0</v>
      </c>
      <c r="T25" s="93">
        <f t="shared" si="3"/>
        <v>0</v>
      </c>
      <c r="U25" s="93">
        <f t="shared" si="3"/>
        <v>0</v>
      </c>
      <c r="V25" s="93">
        <f t="shared" si="3"/>
        <v>0</v>
      </c>
      <c r="W25" s="93">
        <f t="shared" si="3"/>
        <v>0</v>
      </c>
      <c r="X25" s="93">
        <f t="shared" si="3"/>
        <v>0</v>
      </c>
      <c r="Y25" s="93">
        <f t="shared" si="3"/>
        <v>0</v>
      </c>
      <c r="Z25" s="93">
        <f t="shared" si="3"/>
        <v>0</v>
      </c>
      <c r="AA25" s="123"/>
    </row>
    <row r="26" spans="1:27" ht="18" customHeight="1" x14ac:dyDescent="0.2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7"/>
      <c r="M26" s="167">
        <f t="shared" si="2"/>
        <v>0</v>
      </c>
      <c r="N26" s="143"/>
      <c r="O26" s="143"/>
      <c r="P26" s="93">
        <f t="shared" si="0"/>
        <v>0</v>
      </c>
      <c r="Q26" s="93">
        <f t="shared" si="3"/>
        <v>0</v>
      </c>
      <c r="R26" s="93">
        <f t="shared" si="3"/>
        <v>0</v>
      </c>
      <c r="S26" s="93">
        <f t="shared" si="3"/>
        <v>0</v>
      </c>
      <c r="T26" s="93">
        <f t="shared" si="3"/>
        <v>0</v>
      </c>
      <c r="U26" s="93">
        <f t="shared" si="3"/>
        <v>0</v>
      </c>
      <c r="V26" s="93">
        <f t="shared" si="3"/>
        <v>0</v>
      </c>
      <c r="W26" s="93">
        <f t="shared" si="3"/>
        <v>0</v>
      </c>
      <c r="X26" s="93">
        <f t="shared" si="3"/>
        <v>0</v>
      </c>
      <c r="Y26" s="93">
        <f t="shared" si="3"/>
        <v>0</v>
      </c>
      <c r="Z26" s="93">
        <f t="shared" si="3"/>
        <v>0</v>
      </c>
      <c r="AA26" s="123"/>
    </row>
    <row r="27" spans="1:27" ht="18" customHeight="1" thickBot="1" x14ac:dyDescent="0.25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100"/>
      <c r="M27" s="167">
        <f t="shared" si="2"/>
        <v>0</v>
      </c>
      <c r="N27" s="143"/>
      <c r="O27" s="143"/>
      <c r="P27" s="93">
        <f t="shared" si="0"/>
        <v>0</v>
      </c>
      <c r="Q27" s="93">
        <f t="shared" si="3"/>
        <v>0</v>
      </c>
      <c r="R27" s="93">
        <f t="shared" si="3"/>
        <v>0</v>
      </c>
      <c r="S27" s="93">
        <f t="shared" si="3"/>
        <v>0</v>
      </c>
      <c r="T27" s="93">
        <f t="shared" si="3"/>
        <v>0</v>
      </c>
      <c r="U27" s="93">
        <f t="shared" si="3"/>
        <v>0</v>
      </c>
      <c r="V27" s="93">
        <f t="shared" si="3"/>
        <v>0</v>
      </c>
      <c r="W27" s="93">
        <f t="shared" si="3"/>
        <v>0</v>
      </c>
      <c r="X27" s="93">
        <f t="shared" si="3"/>
        <v>0</v>
      </c>
      <c r="Y27" s="93">
        <f t="shared" si="3"/>
        <v>0</v>
      </c>
      <c r="Z27" s="93">
        <f t="shared" si="3"/>
        <v>0</v>
      </c>
      <c r="AA27" s="123"/>
    </row>
    <row r="28" spans="1:27" ht="18" customHeight="1" thickBot="1" x14ac:dyDescent="0.25">
      <c r="A28" s="87" t="s">
        <v>22</v>
      </c>
      <c r="B28" s="131">
        <f t="shared" ref="B28:H28" si="4">SUM(B5:B27)</f>
        <v>0</v>
      </c>
      <c r="C28" s="131">
        <f t="shared" si="4"/>
        <v>0</v>
      </c>
      <c r="D28" s="131">
        <f t="shared" si="4"/>
        <v>0</v>
      </c>
      <c r="E28" s="132">
        <f t="shared" si="4"/>
        <v>0</v>
      </c>
      <c r="F28" s="131">
        <f t="shared" si="4"/>
        <v>0</v>
      </c>
      <c r="G28" s="132">
        <f t="shared" si="4"/>
        <v>0</v>
      </c>
      <c r="H28" s="131">
        <f t="shared" si="4"/>
        <v>0</v>
      </c>
      <c r="I28" s="132">
        <f>SUM(I5:I27)</f>
        <v>0</v>
      </c>
      <c r="J28" s="131">
        <f>SUM(J5:J27)</f>
        <v>0</v>
      </c>
      <c r="K28" s="188">
        <f>IF(SUM(L6:L27)&gt;0,ROUND(SUM(K6:K27)/SUM(L6:L27),2),0)</f>
        <v>0</v>
      </c>
      <c r="L28" s="189"/>
      <c r="M28" s="167" t="s">
        <v>6</v>
      </c>
      <c r="N28" s="147"/>
      <c r="O28" s="143"/>
      <c r="P28" s="143"/>
      <c r="Q28" s="144"/>
      <c r="R28" s="144"/>
      <c r="AA28" s="123"/>
    </row>
    <row r="29" spans="1:27" ht="18" customHeight="1" thickBot="1" x14ac:dyDescent="0.25">
      <c r="A29" s="87" t="s">
        <v>237</v>
      </c>
      <c r="B29" s="133">
        <f>SUM(P6:P27)</f>
        <v>0</v>
      </c>
      <c r="C29" s="133">
        <f t="shared" ref="C29:J29" si="5">SUM(Q6:Q27)</f>
        <v>0</v>
      </c>
      <c r="D29" s="133">
        <f t="shared" si="5"/>
        <v>0</v>
      </c>
      <c r="E29" s="133">
        <f t="shared" si="5"/>
        <v>0</v>
      </c>
      <c r="F29" s="133">
        <f t="shared" si="5"/>
        <v>0</v>
      </c>
      <c r="G29" s="133">
        <f t="shared" si="5"/>
        <v>0</v>
      </c>
      <c r="H29" s="133">
        <f t="shared" si="5"/>
        <v>0</v>
      </c>
      <c r="I29" s="133">
        <f t="shared" si="5"/>
        <v>0</v>
      </c>
      <c r="J29" s="134">
        <f t="shared" si="5"/>
        <v>0</v>
      </c>
      <c r="K29" s="123"/>
      <c r="L29" s="123"/>
      <c r="M29" s="167"/>
      <c r="N29" s="148">
        <f>SUM(B29:J29)-D29</f>
        <v>0</v>
      </c>
      <c r="O29" s="148">
        <f>D29</f>
        <v>0</v>
      </c>
      <c r="P29" s="143"/>
      <c r="Q29" s="144"/>
      <c r="R29" s="144"/>
      <c r="AA29" s="123"/>
    </row>
    <row r="30" spans="1:27" ht="18" customHeight="1" thickBot="1" x14ac:dyDescent="0.25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23"/>
      <c r="L30" s="123"/>
      <c r="M30" s="167"/>
      <c r="N30" s="148"/>
      <c r="O30" s="148"/>
      <c r="P30" s="143"/>
      <c r="Q30" s="144"/>
      <c r="R30" s="144"/>
      <c r="AA30" s="123"/>
    </row>
    <row r="31" spans="1:27" ht="18" customHeight="1" thickBot="1" x14ac:dyDescent="0.3">
      <c r="A31" s="122" t="s">
        <v>247</v>
      </c>
      <c r="B31" s="195"/>
      <c r="C31" s="196"/>
      <c r="D31" s="196"/>
      <c r="E31" s="197"/>
      <c r="F31" s="165"/>
      <c r="G31" s="193" t="s">
        <v>248</v>
      </c>
      <c r="H31" s="194"/>
      <c r="I31" s="190"/>
      <c r="J31" s="191"/>
      <c r="K31" s="191"/>
      <c r="L31" s="192"/>
      <c r="M31" s="167"/>
      <c r="N31" s="143"/>
      <c r="O31" s="143"/>
      <c r="P31" s="143"/>
      <c r="Q31" s="144"/>
      <c r="R31" s="144"/>
      <c r="AA31" s="123"/>
    </row>
    <row r="32" spans="1:27" s="126" customFormat="1" ht="18" customHeight="1" x14ac:dyDescent="0.25">
      <c r="A32" s="88" t="s">
        <v>238</v>
      </c>
      <c r="B32" s="155">
        <v>510.00099999999998</v>
      </c>
      <c r="C32" s="155">
        <v>510.00299999999999</v>
      </c>
      <c r="D32" s="155">
        <v>510.00400000000002</v>
      </c>
      <c r="E32" s="154">
        <v>511.00099999999998</v>
      </c>
      <c r="F32" s="155">
        <v>514.00099999999998</v>
      </c>
      <c r="G32" s="154">
        <v>515.00099999999998</v>
      </c>
      <c r="H32" s="155">
        <v>516.00099999999998</v>
      </c>
      <c r="I32" s="67">
        <v>518.00099999999998</v>
      </c>
      <c r="J32" s="67">
        <v>519.00099999999998</v>
      </c>
      <c r="K32" s="86" t="s">
        <v>233</v>
      </c>
      <c r="L32" s="86" t="s">
        <v>235</v>
      </c>
      <c r="M32" s="168"/>
      <c r="N32" s="145"/>
      <c r="O32" s="145"/>
      <c r="P32" s="155">
        <v>510.00099999999998</v>
      </c>
      <c r="Q32" s="155">
        <v>510.00299999999999</v>
      </c>
      <c r="R32" s="155">
        <v>510.00400000000002</v>
      </c>
      <c r="S32" s="154">
        <v>511.00099999999998</v>
      </c>
      <c r="T32" s="155">
        <v>514.00099999999998</v>
      </c>
      <c r="U32" s="154">
        <v>515.00099999999998</v>
      </c>
      <c r="V32" s="155">
        <v>516.00099999999998</v>
      </c>
      <c r="W32" s="67">
        <v>518.00099999999998</v>
      </c>
      <c r="X32" s="67">
        <v>519.00099999999998</v>
      </c>
      <c r="Y32" s="86" t="s">
        <v>233</v>
      </c>
      <c r="Z32" s="86" t="s">
        <v>235</v>
      </c>
      <c r="AA32" s="170"/>
    </row>
    <row r="33" spans="1:27" ht="18" customHeight="1" thickBot="1" x14ac:dyDescent="0.25">
      <c r="A33" s="68" t="s">
        <v>239</v>
      </c>
      <c r="B33" s="69" t="s">
        <v>1</v>
      </c>
      <c r="C33" s="69" t="s">
        <v>249</v>
      </c>
      <c r="D33" s="69" t="s">
        <v>230</v>
      </c>
      <c r="E33" s="70" t="s">
        <v>2</v>
      </c>
      <c r="F33" s="69" t="s">
        <v>3</v>
      </c>
      <c r="G33" s="70" t="s">
        <v>4</v>
      </c>
      <c r="H33" s="69" t="s">
        <v>231</v>
      </c>
      <c r="I33" s="71" t="s">
        <v>232</v>
      </c>
      <c r="J33" s="71" t="s">
        <v>5</v>
      </c>
      <c r="K33" s="71" t="s">
        <v>234</v>
      </c>
      <c r="L33" s="71" t="s">
        <v>236</v>
      </c>
      <c r="M33" s="167" t="s">
        <v>250</v>
      </c>
      <c r="N33" s="143"/>
      <c r="O33" s="143"/>
      <c r="P33" s="69" t="s">
        <v>1</v>
      </c>
      <c r="Q33" s="69" t="s">
        <v>249</v>
      </c>
      <c r="R33" s="69" t="s">
        <v>230</v>
      </c>
      <c r="S33" s="70" t="s">
        <v>2</v>
      </c>
      <c r="T33" s="69" t="s">
        <v>3</v>
      </c>
      <c r="U33" s="70" t="s">
        <v>4</v>
      </c>
      <c r="V33" s="69" t="s">
        <v>231</v>
      </c>
      <c r="W33" s="71" t="s">
        <v>232</v>
      </c>
      <c r="X33" s="71" t="s">
        <v>5</v>
      </c>
      <c r="Y33" s="71" t="s">
        <v>234</v>
      </c>
      <c r="Z33" s="71" t="s">
        <v>236</v>
      </c>
      <c r="AA33" s="123"/>
    </row>
    <row r="34" spans="1:27" ht="18" customHeight="1" x14ac:dyDescent="0.25">
      <c r="A34" s="92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4"/>
      <c r="M34" s="167">
        <f>IF(L34&gt;0,K34/L34,0)</f>
        <v>0</v>
      </c>
      <c r="N34" s="143"/>
      <c r="O34" s="145"/>
      <c r="P34" s="93">
        <f>$M34*B34</f>
        <v>0</v>
      </c>
      <c r="Q34" s="93">
        <f t="shared" ref="Q34:Z55" si="6">$M34*C34</f>
        <v>0</v>
      </c>
      <c r="R34" s="93">
        <f t="shared" si="6"/>
        <v>0</v>
      </c>
      <c r="S34" s="93">
        <f t="shared" si="6"/>
        <v>0</v>
      </c>
      <c r="T34" s="93">
        <f t="shared" si="6"/>
        <v>0</v>
      </c>
      <c r="U34" s="93">
        <f t="shared" si="6"/>
        <v>0</v>
      </c>
      <c r="V34" s="93">
        <f t="shared" si="6"/>
        <v>0</v>
      </c>
      <c r="W34" s="93">
        <f t="shared" si="6"/>
        <v>0</v>
      </c>
      <c r="X34" s="93">
        <f t="shared" si="6"/>
        <v>0</v>
      </c>
      <c r="Y34" s="93">
        <f t="shared" si="6"/>
        <v>0</v>
      </c>
      <c r="Z34" s="93">
        <f t="shared" si="6"/>
        <v>0</v>
      </c>
      <c r="AA34" s="123"/>
    </row>
    <row r="35" spans="1:27" ht="18" customHeight="1" x14ac:dyDescent="0.25">
      <c r="A35" s="92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4"/>
      <c r="M35" s="167">
        <f t="shared" ref="M35:M55" si="7">IF(L35&gt;0,K35/L35,0)</f>
        <v>0</v>
      </c>
      <c r="N35" s="143"/>
      <c r="O35" s="145"/>
      <c r="P35" s="93">
        <f t="shared" ref="P35:P55" si="8">$M35*B35</f>
        <v>0</v>
      </c>
      <c r="Q35" s="93">
        <f t="shared" si="6"/>
        <v>0</v>
      </c>
      <c r="R35" s="93">
        <f t="shared" si="6"/>
        <v>0</v>
      </c>
      <c r="S35" s="93">
        <f t="shared" si="6"/>
        <v>0</v>
      </c>
      <c r="T35" s="93">
        <f t="shared" si="6"/>
        <v>0</v>
      </c>
      <c r="U35" s="93">
        <f t="shared" si="6"/>
        <v>0</v>
      </c>
      <c r="V35" s="93">
        <f t="shared" si="6"/>
        <v>0</v>
      </c>
      <c r="W35" s="93">
        <f t="shared" si="6"/>
        <v>0</v>
      </c>
      <c r="X35" s="93">
        <f t="shared" si="6"/>
        <v>0</v>
      </c>
      <c r="Y35" s="93">
        <f t="shared" si="6"/>
        <v>0</v>
      </c>
      <c r="Z35" s="93">
        <f t="shared" si="6"/>
        <v>0</v>
      </c>
      <c r="AA35" s="123"/>
    </row>
    <row r="36" spans="1:27" ht="18" customHeight="1" x14ac:dyDescent="0.25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7"/>
      <c r="M36" s="167">
        <f t="shared" si="7"/>
        <v>0</v>
      </c>
      <c r="N36" s="143"/>
      <c r="O36" s="145"/>
      <c r="P36" s="93">
        <f t="shared" si="8"/>
        <v>0</v>
      </c>
      <c r="Q36" s="93">
        <f t="shared" si="6"/>
        <v>0</v>
      </c>
      <c r="R36" s="93">
        <f t="shared" si="6"/>
        <v>0</v>
      </c>
      <c r="S36" s="93">
        <f t="shared" si="6"/>
        <v>0</v>
      </c>
      <c r="T36" s="93">
        <f t="shared" si="6"/>
        <v>0</v>
      </c>
      <c r="U36" s="93">
        <f t="shared" si="6"/>
        <v>0</v>
      </c>
      <c r="V36" s="93">
        <f t="shared" si="6"/>
        <v>0</v>
      </c>
      <c r="W36" s="93">
        <f t="shared" si="6"/>
        <v>0</v>
      </c>
      <c r="X36" s="93">
        <f t="shared" si="6"/>
        <v>0</v>
      </c>
      <c r="Y36" s="93">
        <f t="shared" si="6"/>
        <v>0</v>
      </c>
      <c r="Z36" s="93">
        <f t="shared" si="6"/>
        <v>0</v>
      </c>
      <c r="AA36" s="123"/>
    </row>
    <row r="37" spans="1:27" ht="18" customHeight="1" x14ac:dyDescent="0.2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7"/>
      <c r="M37" s="167">
        <f t="shared" si="7"/>
        <v>0</v>
      </c>
      <c r="N37" s="143"/>
      <c r="O37" s="145"/>
      <c r="P37" s="93">
        <f t="shared" si="8"/>
        <v>0</v>
      </c>
      <c r="Q37" s="93">
        <f t="shared" si="6"/>
        <v>0</v>
      </c>
      <c r="R37" s="93">
        <f t="shared" si="6"/>
        <v>0</v>
      </c>
      <c r="S37" s="93">
        <f t="shared" si="6"/>
        <v>0</v>
      </c>
      <c r="T37" s="93">
        <f t="shared" si="6"/>
        <v>0</v>
      </c>
      <c r="U37" s="93">
        <f t="shared" si="6"/>
        <v>0</v>
      </c>
      <c r="V37" s="93">
        <f t="shared" si="6"/>
        <v>0</v>
      </c>
      <c r="W37" s="93">
        <f t="shared" si="6"/>
        <v>0</v>
      </c>
      <c r="X37" s="93">
        <f t="shared" si="6"/>
        <v>0</v>
      </c>
      <c r="Y37" s="93">
        <f t="shared" si="6"/>
        <v>0</v>
      </c>
      <c r="Z37" s="93">
        <f t="shared" si="6"/>
        <v>0</v>
      </c>
      <c r="AA37" s="123"/>
    </row>
    <row r="38" spans="1:27" ht="18" customHeight="1" x14ac:dyDescent="0.25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7"/>
      <c r="M38" s="167">
        <f t="shared" si="7"/>
        <v>0</v>
      </c>
      <c r="N38" s="143"/>
      <c r="O38" s="145"/>
      <c r="P38" s="93">
        <f t="shared" si="8"/>
        <v>0</v>
      </c>
      <c r="Q38" s="93">
        <f t="shared" si="6"/>
        <v>0</v>
      </c>
      <c r="R38" s="93">
        <f t="shared" si="6"/>
        <v>0</v>
      </c>
      <c r="S38" s="93">
        <f t="shared" si="6"/>
        <v>0</v>
      </c>
      <c r="T38" s="93">
        <f t="shared" si="6"/>
        <v>0</v>
      </c>
      <c r="U38" s="93">
        <f t="shared" si="6"/>
        <v>0</v>
      </c>
      <c r="V38" s="93">
        <f t="shared" si="6"/>
        <v>0</v>
      </c>
      <c r="W38" s="93">
        <f t="shared" si="6"/>
        <v>0</v>
      </c>
      <c r="X38" s="93">
        <f t="shared" si="6"/>
        <v>0</v>
      </c>
      <c r="Y38" s="93">
        <f t="shared" si="6"/>
        <v>0</v>
      </c>
      <c r="Z38" s="93">
        <f t="shared" si="6"/>
        <v>0</v>
      </c>
      <c r="AA38" s="123"/>
    </row>
    <row r="39" spans="1:27" ht="18" customHeight="1" x14ac:dyDescent="0.25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7"/>
      <c r="M39" s="167">
        <f t="shared" si="7"/>
        <v>0</v>
      </c>
      <c r="N39" s="143"/>
      <c r="O39" s="145"/>
      <c r="P39" s="93">
        <f t="shared" si="8"/>
        <v>0</v>
      </c>
      <c r="Q39" s="93">
        <f t="shared" si="6"/>
        <v>0</v>
      </c>
      <c r="R39" s="93">
        <f t="shared" si="6"/>
        <v>0</v>
      </c>
      <c r="S39" s="93">
        <f t="shared" si="6"/>
        <v>0</v>
      </c>
      <c r="T39" s="93">
        <f t="shared" si="6"/>
        <v>0</v>
      </c>
      <c r="U39" s="93">
        <f t="shared" si="6"/>
        <v>0</v>
      </c>
      <c r="V39" s="93">
        <f t="shared" si="6"/>
        <v>0</v>
      </c>
      <c r="W39" s="93">
        <f t="shared" si="6"/>
        <v>0</v>
      </c>
      <c r="X39" s="93">
        <f t="shared" si="6"/>
        <v>0</v>
      </c>
      <c r="Y39" s="93">
        <f t="shared" si="6"/>
        <v>0</v>
      </c>
      <c r="Z39" s="93">
        <f t="shared" si="6"/>
        <v>0</v>
      </c>
      <c r="AA39" s="123"/>
    </row>
    <row r="40" spans="1:27" ht="18" customHeight="1" x14ac:dyDescent="0.25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7"/>
      <c r="M40" s="167">
        <f t="shared" si="7"/>
        <v>0</v>
      </c>
      <c r="N40" s="143"/>
      <c r="O40" s="145"/>
      <c r="P40" s="93">
        <f t="shared" si="8"/>
        <v>0</v>
      </c>
      <c r="Q40" s="93">
        <f t="shared" si="6"/>
        <v>0</v>
      </c>
      <c r="R40" s="93">
        <f t="shared" si="6"/>
        <v>0</v>
      </c>
      <c r="S40" s="93">
        <f t="shared" si="6"/>
        <v>0</v>
      </c>
      <c r="T40" s="93">
        <f t="shared" si="6"/>
        <v>0</v>
      </c>
      <c r="U40" s="93">
        <f t="shared" si="6"/>
        <v>0</v>
      </c>
      <c r="V40" s="93">
        <f t="shared" si="6"/>
        <v>0</v>
      </c>
      <c r="W40" s="93">
        <f t="shared" si="6"/>
        <v>0</v>
      </c>
      <c r="X40" s="93">
        <f t="shared" si="6"/>
        <v>0</v>
      </c>
      <c r="Y40" s="93">
        <f t="shared" si="6"/>
        <v>0</v>
      </c>
      <c r="Z40" s="93">
        <f t="shared" si="6"/>
        <v>0</v>
      </c>
      <c r="AA40" s="123"/>
    </row>
    <row r="41" spans="1:27" ht="18" customHeight="1" x14ac:dyDescent="0.25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7"/>
      <c r="M41" s="167">
        <f t="shared" si="7"/>
        <v>0</v>
      </c>
      <c r="N41" s="143"/>
      <c r="O41" s="145"/>
      <c r="P41" s="93">
        <f t="shared" si="8"/>
        <v>0</v>
      </c>
      <c r="Q41" s="93">
        <f t="shared" si="6"/>
        <v>0</v>
      </c>
      <c r="R41" s="93">
        <f t="shared" si="6"/>
        <v>0</v>
      </c>
      <c r="S41" s="93">
        <f t="shared" si="6"/>
        <v>0</v>
      </c>
      <c r="T41" s="93">
        <f t="shared" si="6"/>
        <v>0</v>
      </c>
      <c r="U41" s="93">
        <f t="shared" si="6"/>
        <v>0</v>
      </c>
      <c r="V41" s="93">
        <f t="shared" si="6"/>
        <v>0</v>
      </c>
      <c r="W41" s="93">
        <f t="shared" si="6"/>
        <v>0</v>
      </c>
      <c r="X41" s="93">
        <f t="shared" si="6"/>
        <v>0</v>
      </c>
      <c r="Y41" s="93">
        <f t="shared" si="6"/>
        <v>0</v>
      </c>
      <c r="Z41" s="93">
        <f t="shared" si="6"/>
        <v>0</v>
      </c>
      <c r="AA41" s="123"/>
    </row>
    <row r="42" spans="1:27" ht="18" customHeight="1" x14ac:dyDescent="0.25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7"/>
      <c r="M42" s="167">
        <f t="shared" si="7"/>
        <v>0</v>
      </c>
      <c r="N42" s="143"/>
      <c r="O42" s="145"/>
      <c r="P42" s="93">
        <f t="shared" si="8"/>
        <v>0</v>
      </c>
      <c r="Q42" s="93">
        <f t="shared" si="6"/>
        <v>0</v>
      </c>
      <c r="R42" s="93">
        <f t="shared" si="6"/>
        <v>0</v>
      </c>
      <c r="S42" s="93">
        <f t="shared" si="6"/>
        <v>0</v>
      </c>
      <c r="T42" s="93">
        <f t="shared" si="6"/>
        <v>0</v>
      </c>
      <c r="U42" s="93">
        <f t="shared" si="6"/>
        <v>0</v>
      </c>
      <c r="V42" s="93">
        <f t="shared" si="6"/>
        <v>0</v>
      </c>
      <c r="W42" s="93">
        <f t="shared" si="6"/>
        <v>0</v>
      </c>
      <c r="X42" s="93">
        <f t="shared" si="6"/>
        <v>0</v>
      </c>
      <c r="Y42" s="93">
        <f t="shared" si="6"/>
        <v>0</v>
      </c>
      <c r="Z42" s="93">
        <f t="shared" si="6"/>
        <v>0</v>
      </c>
      <c r="AA42" s="123"/>
    </row>
    <row r="43" spans="1:27" ht="18" customHeight="1" x14ac:dyDescent="0.25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7"/>
      <c r="M43" s="167">
        <f t="shared" si="7"/>
        <v>0</v>
      </c>
      <c r="N43" s="143"/>
      <c r="O43" s="145"/>
      <c r="P43" s="93">
        <f t="shared" si="8"/>
        <v>0</v>
      </c>
      <c r="Q43" s="93">
        <f t="shared" si="6"/>
        <v>0</v>
      </c>
      <c r="R43" s="93">
        <f t="shared" si="6"/>
        <v>0</v>
      </c>
      <c r="S43" s="93">
        <f t="shared" si="6"/>
        <v>0</v>
      </c>
      <c r="T43" s="93">
        <f t="shared" si="6"/>
        <v>0</v>
      </c>
      <c r="U43" s="93">
        <f t="shared" si="6"/>
        <v>0</v>
      </c>
      <c r="V43" s="93">
        <f t="shared" si="6"/>
        <v>0</v>
      </c>
      <c r="W43" s="93">
        <f t="shared" si="6"/>
        <v>0</v>
      </c>
      <c r="X43" s="93">
        <f t="shared" si="6"/>
        <v>0</v>
      </c>
      <c r="Y43" s="93">
        <f t="shared" si="6"/>
        <v>0</v>
      </c>
      <c r="Z43" s="93">
        <f t="shared" si="6"/>
        <v>0</v>
      </c>
      <c r="AA43" s="123"/>
    </row>
    <row r="44" spans="1:27" ht="18" customHeight="1" x14ac:dyDescent="0.2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7"/>
      <c r="M44" s="167">
        <f t="shared" si="7"/>
        <v>0</v>
      </c>
      <c r="N44" s="143"/>
      <c r="O44" s="145"/>
      <c r="P44" s="93">
        <f t="shared" si="8"/>
        <v>0</v>
      </c>
      <c r="Q44" s="93">
        <f t="shared" si="6"/>
        <v>0</v>
      </c>
      <c r="R44" s="93">
        <f t="shared" si="6"/>
        <v>0</v>
      </c>
      <c r="S44" s="93">
        <f t="shared" si="6"/>
        <v>0</v>
      </c>
      <c r="T44" s="93">
        <f t="shared" si="6"/>
        <v>0</v>
      </c>
      <c r="U44" s="93">
        <f t="shared" si="6"/>
        <v>0</v>
      </c>
      <c r="V44" s="93">
        <f t="shared" si="6"/>
        <v>0</v>
      </c>
      <c r="W44" s="93">
        <f t="shared" si="6"/>
        <v>0</v>
      </c>
      <c r="X44" s="93">
        <f t="shared" si="6"/>
        <v>0</v>
      </c>
      <c r="Y44" s="93">
        <f t="shared" si="6"/>
        <v>0</v>
      </c>
      <c r="Z44" s="93">
        <f t="shared" si="6"/>
        <v>0</v>
      </c>
      <c r="AA44" s="123"/>
    </row>
    <row r="45" spans="1:27" ht="18" customHeight="1" x14ac:dyDescent="0.2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7"/>
      <c r="M45" s="167">
        <f t="shared" si="7"/>
        <v>0</v>
      </c>
      <c r="N45" s="143"/>
      <c r="O45" s="143"/>
      <c r="P45" s="93">
        <f t="shared" si="8"/>
        <v>0</v>
      </c>
      <c r="Q45" s="93">
        <f t="shared" si="6"/>
        <v>0</v>
      </c>
      <c r="R45" s="93">
        <f t="shared" si="6"/>
        <v>0</v>
      </c>
      <c r="S45" s="93">
        <f t="shared" si="6"/>
        <v>0</v>
      </c>
      <c r="T45" s="93">
        <f t="shared" si="6"/>
        <v>0</v>
      </c>
      <c r="U45" s="93">
        <f t="shared" si="6"/>
        <v>0</v>
      </c>
      <c r="V45" s="93">
        <f t="shared" si="6"/>
        <v>0</v>
      </c>
      <c r="W45" s="93">
        <f t="shared" si="6"/>
        <v>0</v>
      </c>
      <c r="X45" s="93">
        <f t="shared" si="6"/>
        <v>0</v>
      </c>
      <c r="Y45" s="93">
        <f t="shared" si="6"/>
        <v>0</v>
      </c>
      <c r="Z45" s="93">
        <f t="shared" si="6"/>
        <v>0</v>
      </c>
      <c r="AA45" s="123"/>
    </row>
    <row r="46" spans="1:27" ht="18" customHeight="1" x14ac:dyDescent="0.2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7"/>
      <c r="M46" s="167">
        <f t="shared" si="7"/>
        <v>0</v>
      </c>
      <c r="N46" s="143"/>
      <c r="O46" s="143"/>
      <c r="P46" s="93">
        <f t="shared" si="8"/>
        <v>0</v>
      </c>
      <c r="Q46" s="93">
        <f t="shared" si="6"/>
        <v>0</v>
      </c>
      <c r="R46" s="93">
        <f t="shared" si="6"/>
        <v>0</v>
      </c>
      <c r="S46" s="93">
        <f t="shared" si="6"/>
        <v>0</v>
      </c>
      <c r="T46" s="93">
        <f t="shared" si="6"/>
        <v>0</v>
      </c>
      <c r="U46" s="93">
        <f t="shared" si="6"/>
        <v>0</v>
      </c>
      <c r="V46" s="93">
        <f t="shared" si="6"/>
        <v>0</v>
      </c>
      <c r="W46" s="93">
        <f t="shared" si="6"/>
        <v>0</v>
      </c>
      <c r="X46" s="93">
        <f t="shared" si="6"/>
        <v>0</v>
      </c>
      <c r="Y46" s="93">
        <f t="shared" si="6"/>
        <v>0</v>
      </c>
      <c r="Z46" s="93">
        <f t="shared" si="6"/>
        <v>0</v>
      </c>
      <c r="AA46" s="123"/>
    </row>
    <row r="47" spans="1:27" ht="18" customHeight="1" x14ac:dyDescent="0.2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167">
        <f t="shared" si="7"/>
        <v>0</v>
      </c>
      <c r="N47" s="143"/>
      <c r="O47" s="143"/>
      <c r="P47" s="93">
        <f t="shared" si="8"/>
        <v>0</v>
      </c>
      <c r="Q47" s="93">
        <f t="shared" si="6"/>
        <v>0</v>
      </c>
      <c r="R47" s="93">
        <f t="shared" si="6"/>
        <v>0</v>
      </c>
      <c r="S47" s="93">
        <f t="shared" si="6"/>
        <v>0</v>
      </c>
      <c r="T47" s="93">
        <f t="shared" si="6"/>
        <v>0</v>
      </c>
      <c r="U47" s="93">
        <f t="shared" si="6"/>
        <v>0</v>
      </c>
      <c r="V47" s="93">
        <f t="shared" si="6"/>
        <v>0</v>
      </c>
      <c r="W47" s="93">
        <f t="shared" si="6"/>
        <v>0</v>
      </c>
      <c r="X47" s="93">
        <f t="shared" si="6"/>
        <v>0</v>
      </c>
      <c r="Y47" s="93">
        <f t="shared" si="6"/>
        <v>0</v>
      </c>
      <c r="Z47" s="93">
        <f t="shared" si="6"/>
        <v>0</v>
      </c>
      <c r="AA47" s="123"/>
    </row>
    <row r="48" spans="1:27" ht="18" customHeight="1" x14ac:dyDescent="0.2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7"/>
      <c r="M48" s="167">
        <f t="shared" si="7"/>
        <v>0</v>
      </c>
      <c r="N48" s="143"/>
      <c r="O48" s="143"/>
      <c r="P48" s="93">
        <f t="shared" si="8"/>
        <v>0</v>
      </c>
      <c r="Q48" s="93">
        <f t="shared" si="6"/>
        <v>0</v>
      </c>
      <c r="R48" s="93">
        <f t="shared" si="6"/>
        <v>0</v>
      </c>
      <c r="S48" s="93">
        <f t="shared" si="6"/>
        <v>0</v>
      </c>
      <c r="T48" s="93">
        <f t="shared" si="6"/>
        <v>0</v>
      </c>
      <c r="U48" s="93">
        <f t="shared" si="6"/>
        <v>0</v>
      </c>
      <c r="V48" s="93">
        <f t="shared" si="6"/>
        <v>0</v>
      </c>
      <c r="W48" s="93">
        <f t="shared" si="6"/>
        <v>0</v>
      </c>
      <c r="X48" s="93">
        <f t="shared" si="6"/>
        <v>0</v>
      </c>
      <c r="Y48" s="93">
        <f t="shared" si="6"/>
        <v>0</v>
      </c>
      <c r="Z48" s="93">
        <f t="shared" si="6"/>
        <v>0</v>
      </c>
      <c r="AA48" s="123"/>
    </row>
    <row r="49" spans="1:27" ht="18" customHeight="1" x14ac:dyDescent="0.2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7"/>
      <c r="M49" s="167">
        <f t="shared" si="7"/>
        <v>0</v>
      </c>
      <c r="N49" s="143"/>
      <c r="O49" s="143"/>
      <c r="P49" s="93">
        <f t="shared" si="8"/>
        <v>0</v>
      </c>
      <c r="Q49" s="93">
        <f t="shared" si="6"/>
        <v>0</v>
      </c>
      <c r="R49" s="93">
        <f t="shared" si="6"/>
        <v>0</v>
      </c>
      <c r="S49" s="93">
        <f t="shared" si="6"/>
        <v>0</v>
      </c>
      <c r="T49" s="93">
        <f t="shared" si="6"/>
        <v>0</v>
      </c>
      <c r="U49" s="93">
        <f t="shared" si="6"/>
        <v>0</v>
      </c>
      <c r="V49" s="93">
        <f t="shared" si="6"/>
        <v>0</v>
      </c>
      <c r="W49" s="93">
        <f t="shared" si="6"/>
        <v>0</v>
      </c>
      <c r="X49" s="93">
        <f t="shared" si="6"/>
        <v>0</v>
      </c>
      <c r="Y49" s="93">
        <f t="shared" si="6"/>
        <v>0</v>
      </c>
      <c r="Z49" s="93">
        <f t="shared" si="6"/>
        <v>0</v>
      </c>
      <c r="AA49" s="123"/>
    </row>
    <row r="50" spans="1:27" ht="18" customHeight="1" x14ac:dyDescent="0.2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167">
        <f t="shared" si="7"/>
        <v>0</v>
      </c>
      <c r="N50" s="143"/>
      <c r="O50" s="143"/>
      <c r="P50" s="93">
        <f t="shared" si="8"/>
        <v>0</v>
      </c>
      <c r="Q50" s="93">
        <f t="shared" si="6"/>
        <v>0</v>
      </c>
      <c r="R50" s="93">
        <f t="shared" si="6"/>
        <v>0</v>
      </c>
      <c r="S50" s="93">
        <f t="shared" si="6"/>
        <v>0</v>
      </c>
      <c r="T50" s="93">
        <f t="shared" si="6"/>
        <v>0</v>
      </c>
      <c r="U50" s="93">
        <f t="shared" si="6"/>
        <v>0</v>
      </c>
      <c r="V50" s="93">
        <f t="shared" si="6"/>
        <v>0</v>
      </c>
      <c r="W50" s="93">
        <f t="shared" si="6"/>
        <v>0</v>
      </c>
      <c r="X50" s="93">
        <f t="shared" si="6"/>
        <v>0</v>
      </c>
      <c r="Y50" s="93">
        <f t="shared" si="6"/>
        <v>0</v>
      </c>
      <c r="Z50" s="93">
        <f t="shared" si="6"/>
        <v>0</v>
      </c>
      <c r="AA50" s="123"/>
    </row>
    <row r="51" spans="1:27" s="126" customFormat="1" ht="18" customHeight="1" x14ac:dyDescent="0.2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7"/>
      <c r="M51" s="167">
        <f t="shared" si="7"/>
        <v>0</v>
      </c>
      <c r="N51" s="143"/>
      <c r="O51" s="143"/>
      <c r="P51" s="93">
        <f t="shared" si="8"/>
        <v>0</v>
      </c>
      <c r="Q51" s="93">
        <f t="shared" si="6"/>
        <v>0</v>
      </c>
      <c r="R51" s="93">
        <f t="shared" si="6"/>
        <v>0</v>
      </c>
      <c r="S51" s="93">
        <f t="shared" si="6"/>
        <v>0</v>
      </c>
      <c r="T51" s="93">
        <f t="shared" si="6"/>
        <v>0</v>
      </c>
      <c r="U51" s="93">
        <f t="shared" si="6"/>
        <v>0</v>
      </c>
      <c r="V51" s="93">
        <f t="shared" si="6"/>
        <v>0</v>
      </c>
      <c r="W51" s="93">
        <f t="shared" si="6"/>
        <v>0</v>
      </c>
      <c r="X51" s="93">
        <f t="shared" si="6"/>
        <v>0</v>
      </c>
      <c r="Y51" s="93">
        <f t="shared" si="6"/>
        <v>0</v>
      </c>
      <c r="Z51" s="93">
        <f t="shared" si="6"/>
        <v>0</v>
      </c>
      <c r="AA51" s="123"/>
    </row>
    <row r="52" spans="1:27" ht="18" customHeight="1" x14ac:dyDescent="0.2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7"/>
      <c r="M52" s="167">
        <f t="shared" si="7"/>
        <v>0</v>
      </c>
      <c r="N52" s="143"/>
      <c r="O52" s="146"/>
      <c r="P52" s="93">
        <f t="shared" si="8"/>
        <v>0</v>
      </c>
      <c r="Q52" s="93">
        <f t="shared" si="6"/>
        <v>0</v>
      </c>
      <c r="R52" s="93">
        <f t="shared" si="6"/>
        <v>0</v>
      </c>
      <c r="S52" s="93">
        <f t="shared" si="6"/>
        <v>0</v>
      </c>
      <c r="T52" s="93">
        <f t="shared" si="6"/>
        <v>0</v>
      </c>
      <c r="U52" s="93">
        <f t="shared" si="6"/>
        <v>0</v>
      </c>
      <c r="V52" s="93">
        <f t="shared" si="6"/>
        <v>0</v>
      </c>
      <c r="W52" s="93">
        <f t="shared" si="6"/>
        <v>0</v>
      </c>
      <c r="X52" s="93">
        <f t="shared" si="6"/>
        <v>0</v>
      </c>
      <c r="Y52" s="93">
        <f t="shared" si="6"/>
        <v>0</v>
      </c>
      <c r="Z52" s="93">
        <f t="shared" si="6"/>
        <v>0</v>
      </c>
      <c r="AA52" s="123"/>
    </row>
    <row r="53" spans="1:27" ht="18" customHeight="1" x14ac:dyDescent="0.2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7"/>
      <c r="M53" s="167">
        <f t="shared" si="7"/>
        <v>0</v>
      </c>
      <c r="N53" s="143"/>
      <c r="O53" s="143"/>
      <c r="P53" s="93">
        <f t="shared" si="8"/>
        <v>0</v>
      </c>
      <c r="Q53" s="93">
        <f t="shared" si="6"/>
        <v>0</v>
      </c>
      <c r="R53" s="93">
        <f t="shared" si="6"/>
        <v>0</v>
      </c>
      <c r="S53" s="93">
        <f t="shared" si="6"/>
        <v>0</v>
      </c>
      <c r="T53" s="93">
        <f t="shared" si="6"/>
        <v>0</v>
      </c>
      <c r="U53" s="93">
        <f t="shared" si="6"/>
        <v>0</v>
      </c>
      <c r="V53" s="93">
        <f t="shared" si="6"/>
        <v>0</v>
      </c>
      <c r="W53" s="93">
        <f t="shared" si="6"/>
        <v>0</v>
      </c>
      <c r="X53" s="93">
        <f t="shared" si="6"/>
        <v>0</v>
      </c>
      <c r="Y53" s="93">
        <f t="shared" si="6"/>
        <v>0</v>
      </c>
      <c r="Z53" s="93">
        <f t="shared" si="6"/>
        <v>0</v>
      </c>
      <c r="AA53" s="123"/>
    </row>
    <row r="54" spans="1:27" ht="18" customHeight="1" x14ac:dyDescent="0.2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7"/>
      <c r="M54" s="167">
        <f t="shared" si="7"/>
        <v>0</v>
      </c>
      <c r="N54" s="143"/>
      <c r="O54" s="143"/>
      <c r="P54" s="93">
        <f t="shared" si="8"/>
        <v>0</v>
      </c>
      <c r="Q54" s="93">
        <f t="shared" si="6"/>
        <v>0</v>
      </c>
      <c r="R54" s="93">
        <f t="shared" si="6"/>
        <v>0</v>
      </c>
      <c r="S54" s="93">
        <f t="shared" si="6"/>
        <v>0</v>
      </c>
      <c r="T54" s="93">
        <f t="shared" si="6"/>
        <v>0</v>
      </c>
      <c r="U54" s="93">
        <f t="shared" si="6"/>
        <v>0</v>
      </c>
      <c r="V54" s="93">
        <f t="shared" si="6"/>
        <v>0</v>
      </c>
      <c r="W54" s="93">
        <f t="shared" si="6"/>
        <v>0</v>
      </c>
      <c r="X54" s="93">
        <f t="shared" si="6"/>
        <v>0</v>
      </c>
      <c r="Y54" s="93">
        <f t="shared" si="6"/>
        <v>0</v>
      </c>
      <c r="Z54" s="93">
        <f t="shared" si="6"/>
        <v>0</v>
      </c>
      <c r="AA54" s="123"/>
    </row>
    <row r="55" spans="1:27" ht="18" customHeight="1" thickBot="1" x14ac:dyDescent="0.25">
      <c r="A55" s="98"/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100"/>
      <c r="M55" s="167">
        <f t="shared" si="7"/>
        <v>0</v>
      </c>
      <c r="N55" s="143"/>
      <c r="O55" s="143"/>
      <c r="P55" s="93">
        <f t="shared" si="8"/>
        <v>0</v>
      </c>
      <c r="Q55" s="93">
        <f t="shared" si="6"/>
        <v>0</v>
      </c>
      <c r="R55" s="93">
        <f t="shared" si="6"/>
        <v>0</v>
      </c>
      <c r="S55" s="93">
        <f t="shared" si="6"/>
        <v>0</v>
      </c>
      <c r="T55" s="93">
        <f t="shared" si="6"/>
        <v>0</v>
      </c>
      <c r="U55" s="93">
        <f t="shared" si="6"/>
        <v>0</v>
      </c>
      <c r="V55" s="93">
        <f t="shared" si="6"/>
        <v>0</v>
      </c>
      <c r="W55" s="93">
        <f t="shared" si="6"/>
        <v>0</v>
      </c>
      <c r="X55" s="93">
        <f t="shared" si="6"/>
        <v>0</v>
      </c>
      <c r="Y55" s="93">
        <f t="shared" si="6"/>
        <v>0</v>
      </c>
      <c r="Z55" s="93">
        <f t="shared" si="6"/>
        <v>0</v>
      </c>
      <c r="AA55" s="123"/>
    </row>
    <row r="56" spans="1:27" ht="18" customHeight="1" thickBot="1" x14ac:dyDescent="0.25">
      <c r="A56" s="87" t="s">
        <v>22</v>
      </c>
      <c r="B56" s="131">
        <f t="shared" ref="B56:J56" si="9">SUM(B33:B55)</f>
        <v>0</v>
      </c>
      <c r="C56" s="131">
        <f t="shared" si="9"/>
        <v>0</v>
      </c>
      <c r="D56" s="131">
        <f t="shared" si="9"/>
        <v>0</v>
      </c>
      <c r="E56" s="132">
        <f t="shared" si="9"/>
        <v>0</v>
      </c>
      <c r="F56" s="131">
        <f t="shared" si="9"/>
        <v>0</v>
      </c>
      <c r="G56" s="132">
        <f t="shared" si="9"/>
        <v>0</v>
      </c>
      <c r="H56" s="131">
        <f t="shared" si="9"/>
        <v>0</v>
      </c>
      <c r="I56" s="132">
        <f t="shared" si="9"/>
        <v>0</v>
      </c>
      <c r="J56" s="131">
        <f t="shared" si="9"/>
        <v>0</v>
      </c>
      <c r="K56" s="188">
        <f>IF(SUM(L34:L55)&gt;0,ROUND(SUM(K34:K55)/SUM(L34:L55),2),0)</f>
        <v>0</v>
      </c>
      <c r="L56" s="189"/>
      <c r="M56" s="167" t="s">
        <v>6</v>
      </c>
      <c r="N56" s="147"/>
      <c r="O56" s="143"/>
      <c r="P56" s="143"/>
      <c r="Q56" s="144"/>
      <c r="R56" s="144"/>
      <c r="AA56" s="123"/>
    </row>
    <row r="57" spans="1:27" ht="18" customHeight="1" thickBot="1" x14ac:dyDescent="0.25">
      <c r="A57" s="87" t="s">
        <v>237</v>
      </c>
      <c r="B57" s="133">
        <f t="shared" ref="B57:J57" si="10">SUM(P34:P55)</f>
        <v>0</v>
      </c>
      <c r="C57" s="133">
        <f t="shared" si="10"/>
        <v>0</v>
      </c>
      <c r="D57" s="133">
        <f t="shared" si="10"/>
        <v>0</v>
      </c>
      <c r="E57" s="133">
        <f t="shared" si="10"/>
        <v>0</v>
      </c>
      <c r="F57" s="133">
        <f t="shared" si="10"/>
        <v>0</v>
      </c>
      <c r="G57" s="133">
        <f t="shared" si="10"/>
        <v>0</v>
      </c>
      <c r="H57" s="133">
        <f t="shared" si="10"/>
        <v>0</v>
      </c>
      <c r="I57" s="133">
        <f t="shared" si="10"/>
        <v>0</v>
      </c>
      <c r="J57" s="134">
        <f t="shared" si="10"/>
        <v>0</v>
      </c>
      <c r="K57" s="123"/>
      <c r="L57" s="123"/>
      <c r="M57" s="167"/>
      <c r="N57" s="148">
        <f>SUM(B57:J57)-D57</f>
        <v>0</v>
      </c>
      <c r="O57" s="148">
        <f>D57</f>
        <v>0</v>
      </c>
      <c r="P57" s="143"/>
      <c r="Q57" s="144"/>
      <c r="R57" s="144"/>
      <c r="AA57" s="123"/>
    </row>
    <row r="58" spans="1:27" ht="18" customHeight="1" x14ac:dyDescent="0.2">
      <c r="A58" s="156"/>
      <c r="B58" s="157"/>
      <c r="C58" s="157"/>
      <c r="D58" s="157"/>
      <c r="E58" s="157"/>
      <c r="F58" s="157"/>
      <c r="G58" s="157"/>
      <c r="H58" s="157"/>
      <c r="I58" s="157"/>
      <c r="J58" s="157"/>
      <c r="K58" s="123"/>
      <c r="L58" s="123"/>
      <c r="M58" s="167"/>
      <c r="N58" s="148"/>
      <c r="O58" s="148"/>
      <c r="P58" s="143"/>
      <c r="Q58" s="144"/>
      <c r="R58" s="144"/>
      <c r="AA58" s="123"/>
    </row>
    <row r="59" spans="1:27" ht="18" customHeight="1" thickBot="1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67"/>
      <c r="N59" s="143"/>
      <c r="O59" s="143"/>
      <c r="P59" s="143"/>
      <c r="Q59" s="144"/>
      <c r="R59" s="144"/>
      <c r="AA59" s="123"/>
    </row>
    <row r="60" spans="1:27" s="126" customFormat="1" ht="18" customHeight="1" thickBot="1" x14ac:dyDescent="0.3">
      <c r="A60" s="122" t="s">
        <v>247</v>
      </c>
      <c r="B60" s="195"/>
      <c r="C60" s="196"/>
      <c r="D60" s="196"/>
      <c r="E60" s="197"/>
      <c r="F60" s="165"/>
      <c r="G60" s="193" t="s">
        <v>248</v>
      </c>
      <c r="H60" s="194"/>
      <c r="I60" s="190"/>
      <c r="J60" s="191"/>
      <c r="K60" s="191"/>
      <c r="L60" s="192"/>
      <c r="M60" s="167"/>
      <c r="N60" s="143"/>
      <c r="O60" s="143"/>
      <c r="P60" s="143"/>
      <c r="Q60" s="144"/>
      <c r="R60" s="144"/>
      <c r="S60" s="124"/>
      <c r="T60" s="125"/>
      <c r="U60" s="125"/>
      <c r="V60" s="125"/>
      <c r="W60" s="125"/>
      <c r="X60" s="125"/>
      <c r="Y60" s="125"/>
      <c r="Z60" s="125"/>
      <c r="AA60" s="123"/>
    </row>
    <row r="61" spans="1:27" ht="18" customHeight="1" x14ac:dyDescent="0.25">
      <c r="A61" s="88" t="s">
        <v>238</v>
      </c>
      <c r="B61" s="155">
        <v>510.00099999999998</v>
      </c>
      <c r="C61" s="155">
        <v>510.00299999999999</v>
      </c>
      <c r="D61" s="155">
        <v>510.00400000000002</v>
      </c>
      <c r="E61" s="154">
        <v>511.00099999999998</v>
      </c>
      <c r="F61" s="155">
        <v>514.00099999999998</v>
      </c>
      <c r="G61" s="154">
        <v>515.00099999999998</v>
      </c>
      <c r="H61" s="155">
        <v>516.00099999999998</v>
      </c>
      <c r="I61" s="67">
        <v>518.00099999999998</v>
      </c>
      <c r="J61" s="67">
        <v>519.00099999999998</v>
      </c>
      <c r="K61" s="86" t="s">
        <v>233</v>
      </c>
      <c r="L61" s="86" t="s">
        <v>235</v>
      </c>
      <c r="M61" s="168"/>
      <c r="N61" s="145"/>
      <c r="O61" s="145"/>
      <c r="P61" s="155">
        <v>510.00099999999998</v>
      </c>
      <c r="Q61" s="155">
        <v>510.00299999999999</v>
      </c>
      <c r="R61" s="155">
        <v>510.00400000000002</v>
      </c>
      <c r="S61" s="154">
        <v>511.00099999999998</v>
      </c>
      <c r="T61" s="155">
        <v>514.00099999999998</v>
      </c>
      <c r="U61" s="154">
        <v>515.00099999999998</v>
      </c>
      <c r="V61" s="155">
        <v>516.00099999999998</v>
      </c>
      <c r="W61" s="67">
        <v>518.00099999999998</v>
      </c>
      <c r="X61" s="67">
        <v>519.00099999999998</v>
      </c>
      <c r="Y61" s="86" t="s">
        <v>233</v>
      </c>
      <c r="Z61" s="86" t="s">
        <v>235</v>
      </c>
      <c r="AA61" s="170"/>
    </row>
    <row r="62" spans="1:27" ht="18" customHeight="1" thickBot="1" x14ac:dyDescent="0.25">
      <c r="A62" s="68" t="s">
        <v>239</v>
      </c>
      <c r="B62" s="69" t="s">
        <v>1</v>
      </c>
      <c r="C62" s="69" t="s">
        <v>249</v>
      </c>
      <c r="D62" s="69" t="s">
        <v>230</v>
      </c>
      <c r="E62" s="70" t="s">
        <v>2</v>
      </c>
      <c r="F62" s="69" t="s">
        <v>3</v>
      </c>
      <c r="G62" s="70" t="s">
        <v>4</v>
      </c>
      <c r="H62" s="69" t="s">
        <v>231</v>
      </c>
      <c r="I62" s="71" t="s">
        <v>232</v>
      </c>
      <c r="J62" s="71" t="s">
        <v>5</v>
      </c>
      <c r="K62" s="71" t="s">
        <v>234</v>
      </c>
      <c r="L62" s="71" t="s">
        <v>236</v>
      </c>
      <c r="M62" s="167" t="s">
        <v>250</v>
      </c>
      <c r="N62" s="143"/>
      <c r="O62" s="143"/>
      <c r="P62" s="69" t="s">
        <v>1</v>
      </c>
      <c r="Q62" s="69" t="s">
        <v>249</v>
      </c>
      <c r="R62" s="69" t="s">
        <v>230</v>
      </c>
      <c r="S62" s="70" t="s">
        <v>2</v>
      </c>
      <c r="T62" s="69" t="s">
        <v>3</v>
      </c>
      <c r="U62" s="70" t="s">
        <v>4</v>
      </c>
      <c r="V62" s="69" t="s">
        <v>231</v>
      </c>
      <c r="W62" s="71" t="s">
        <v>232</v>
      </c>
      <c r="X62" s="71" t="s">
        <v>5</v>
      </c>
      <c r="Y62" s="71" t="s">
        <v>234</v>
      </c>
      <c r="Z62" s="71" t="s">
        <v>236</v>
      </c>
      <c r="AA62" s="123"/>
    </row>
    <row r="63" spans="1:27" ht="18" customHeight="1" x14ac:dyDescent="0.25">
      <c r="A63" s="92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4"/>
      <c r="M63" s="167">
        <f>IF(L63&gt;0,K63/L63,0)</f>
        <v>0</v>
      </c>
      <c r="N63" s="143"/>
      <c r="O63" s="145"/>
      <c r="P63" s="93">
        <f>$M63*B63</f>
        <v>0</v>
      </c>
      <c r="Q63" s="93">
        <f t="shared" ref="Q63:Z84" si="11">$M63*C63</f>
        <v>0</v>
      </c>
      <c r="R63" s="93">
        <f t="shared" si="11"/>
        <v>0</v>
      </c>
      <c r="S63" s="93">
        <f t="shared" si="11"/>
        <v>0</v>
      </c>
      <c r="T63" s="93">
        <f t="shared" si="11"/>
        <v>0</v>
      </c>
      <c r="U63" s="93">
        <f t="shared" si="11"/>
        <v>0</v>
      </c>
      <c r="V63" s="93">
        <f t="shared" si="11"/>
        <v>0</v>
      </c>
      <c r="W63" s="93">
        <f t="shared" si="11"/>
        <v>0</v>
      </c>
      <c r="X63" s="93">
        <f t="shared" si="11"/>
        <v>0</v>
      </c>
      <c r="Y63" s="93">
        <f t="shared" si="11"/>
        <v>0</v>
      </c>
      <c r="Z63" s="93">
        <f t="shared" si="11"/>
        <v>0</v>
      </c>
      <c r="AA63" s="123"/>
    </row>
    <row r="64" spans="1:27" ht="18" customHeight="1" x14ac:dyDescent="0.25">
      <c r="A64" s="92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/>
      <c r="M64" s="167">
        <f t="shared" ref="M64:M84" si="12">IF(L64&gt;0,K64/L64,0)</f>
        <v>0</v>
      </c>
      <c r="N64" s="143"/>
      <c r="O64" s="145"/>
      <c r="P64" s="93">
        <f t="shared" ref="P64:P84" si="13">$M64*B64</f>
        <v>0</v>
      </c>
      <c r="Q64" s="93">
        <f t="shared" si="11"/>
        <v>0</v>
      </c>
      <c r="R64" s="93">
        <f t="shared" si="11"/>
        <v>0</v>
      </c>
      <c r="S64" s="93">
        <f t="shared" si="11"/>
        <v>0</v>
      </c>
      <c r="T64" s="93">
        <f t="shared" si="11"/>
        <v>0</v>
      </c>
      <c r="U64" s="93">
        <f t="shared" si="11"/>
        <v>0</v>
      </c>
      <c r="V64" s="93">
        <f t="shared" si="11"/>
        <v>0</v>
      </c>
      <c r="W64" s="93">
        <f t="shared" si="11"/>
        <v>0</v>
      </c>
      <c r="X64" s="93">
        <f t="shared" si="11"/>
        <v>0</v>
      </c>
      <c r="Y64" s="93">
        <f t="shared" si="11"/>
        <v>0</v>
      </c>
      <c r="Z64" s="93">
        <f t="shared" si="11"/>
        <v>0</v>
      </c>
      <c r="AA64" s="123"/>
    </row>
    <row r="65" spans="1:27" ht="18" customHeight="1" x14ac:dyDescent="0.25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7"/>
      <c r="M65" s="167">
        <f t="shared" si="12"/>
        <v>0</v>
      </c>
      <c r="N65" s="143"/>
      <c r="O65" s="145"/>
      <c r="P65" s="93">
        <f t="shared" si="13"/>
        <v>0</v>
      </c>
      <c r="Q65" s="93">
        <f t="shared" si="11"/>
        <v>0</v>
      </c>
      <c r="R65" s="93">
        <f t="shared" si="11"/>
        <v>0</v>
      </c>
      <c r="S65" s="93">
        <f t="shared" si="11"/>
        <v>0</v>
      </c>
      <c r="T65" s="93">
        <f t="shared" si="11"/>
        <v>0</v>
      </c>
      <c r="U65" s="93">
        <f t="shared" si="11"/>
        <v>0</v>
      </c>
      <c r="V65" s="93">
        <f t="shared" si="11"/>
        <v>0</v>
      </c>
      <c r="W65" s="93">
        <f t="shared" si="11"/>
        <v>0</v>
      </c>
      <c r="X65" s="93">
        <f t="shared" si="11"/>
        <v>0</v>
      </c>
      <c r="Y65" s="93">
        <f t="shared" si="11"/>
        <v>0</v>
      </c>
      <c r="Z65" s="93">
        <f t="shared" si="11"/>
        <v>0</v>
      </c>
      <c r="AA65" s="123"/>
    </row>
    <row r="66" spans="1:27" ht="18" customHeight="1" x14ac:dyDescent="0.25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7"/>
      <c r="M66" s="167">
        <f t="shared" si="12"/>
        <v>0</v>
      </c>
      <c r="N66" s="143"/>
      <c r="O66" s="145"/>
      <c r="P66" s="93">
        <f t="shared" si="13"/>
        <v>0</v>
      </c>
      <c r="Q66" s="93">
        <f t="shared" si="11"/>
        <v>0</v>
      </c>
      <c r="R66" s="93">
        <f t="shared" si="11"/>
        <v>0</v>
      </c>
      <c r="S66" s="93">
        <f t="shared" si="11"/>
        <v>0</v>
      </c>
      <c r="T66" s="93">
        <f t="shared" si="11"/>
        <v>0</v>
      </c>
      <c r="U66" s="93">
        <f t="shared" si="11"/>
        <v>0</v>
      </c>
      <c r="V66" s="93">
        <f t="shared" si="11"/>
        <v>0</v>
      </c>
      <c r="W66" s="93">
        <f t="shared" si="11"/>
        <v>0</v>
      </c>
      <c r="X66" s="93">
        <f t="shared" si="11"/>
        <v>0</v>
      </c>
      <c r="Y66" s="93">
        <f t="shared" si="11"/>
        <v>0</v>
      </c>
      <c r="Z66" s="93">
        <f t="shared" si="11"/>
        <v>0</v>
      </c>
      <c r="AA66" s="123"/>
    </row>
    <row r="67" spans="1:27" ht="18" customHeight="1" x14ac:dyDescent="0.25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7"/>
      <c r="M67" s="167">
        <f t="shared" si="12"/>
        <v>0</v>
      </c>
      <c r="N67" s="143"/>
      <c r="O67" s="145"/>
      <c r="P67" s="93">
        <f t="shared" si="13"/>
        <v>0</v>
      </c>
      <c r="Q67" s="93">
        <f t="shared" si="11"/>
        <v>0</v>
      </c>
      <c r="R67" s="93">
        <f t="shared" si="11"/>
        <v>0</v>
      </c>
      <c r="S67" s="93">
        <f t="shared" si="11"/>
        <v>0</v>
      </c>
      <c r="T67" s="93">
        <f t="shared" si="11"/>
        <v>0</v>
      </c>
      <c r="U67" s="93">
        <f t="shared" si="11"/>
        <v>0</v>
      </c>
      <c r="V67" s="93">
        <f t="shared" si="11"/>
        <v>0</v>
      </c>
      <c r="W67" s="93">
        <f t="shared" si="11"/>
        <v>0</v>
      </c>
      <c r="X67" s="93">
        <f t="shared" si="11"/>
        <v>0</v>
      </c>
      <c r="Y67" s="93">
        <f t="shared" si="11"/>
        <v>0</v>
      </c>
      <c r="Z67" s="93">
        <f t="shared" si="11"/>
        <v>0</v>
      </c>
      <c r="AA67" s="123"/>
    </row>
    <row r="68" spans="1:27" ht="18" customHeight="1" x14ac:dyDescent="0.25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7"/>
      <c r="M68" s="167">
        <f t="shared" si="12"/>
        <v>0</v>
      </c>
      <c r="N68" s="143"/>
      <c r="O68" s="145"/>
      <c r="P68" s="93">
        <f t="shared" si="13"/>
        <v>0</v>
      </c>
      <c r="Q68" s="93">
        <f t="shared" si="11"/>
        <v>0</v>
      </c>
      <c r="R68" s="93">
        <f t="shared" si="11"/>
        <v>0</v>
      </c>
      <c r="S68" s="93">
        <f t="shared" si="11"/>
        <v>0</v>
      </c>
      <c r="T68" s="93">
        <f t="shared" si="11"/>
        <v>0</v>
      </c>
      <c r="U68" s="93">
        <f t="shared" si="11"/>
        <v>0</v>
      </c>
      <c r="V68" s="93">
        <f t="shared" si="11"/>
        <v>0</v>
      </c>
      <c r="W68" s="93">
        <f t="shared" si="11"/>
        <v>0</v>
      </c>
      <c r="X68" s="93">
        <f t="shared" si="11"/>
        <v>0</v>
      </c>
      <c r="Y68" s="93">
        <f t="shared" si="11"/>
        <v>0</v>
      </c>
      <c r="Z68" s="93">
        <f t="shared" si="11"/>
        <v>0</v>
      </c>
      <c r="AA68" s="123"/>
    </row>
    <row r="69" spans="1:27" ht="18" customHeight="1" x14ac:dyDescent="0.25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7"/>
      <c r="M69" s="167">
        <f t="shared" si="12"/>
        <v>0</v>
      </c>
      <c r="N69" s="143"/>
      <c r="O69" s="145"/>
      <c r="P69" s="93">
        <f t="shared" si="13"/>
        <v>0</v>
      </c>
      <c r="Q69" s="93">
        <f t="shared" si="11"/>
        <v>0</v>
      </c>
      <c r="R69" s="93">
        <f t="shared" si="11"/>
        <v>0</v>
      </c>
      <c r="S69" s="93">
        <f t="shared" si="11"/>
        <v>0</v>
      </c>
      <c r="T69" s="93">
        <f t="shared" si="11"/>
        <v>0</v>
      </c>
      <c r="U69" s="93">
        <f t="shared" si="11"/>
        <v>0</v>
      </c>
      <c r="V69" s="93">
        <f t="shared" si="11"/>
        <v>0</v>
      </c>
      <c r="W69" s="93">
        <f t="shared" si="11"/>
        <v>0</v>
      </c>
      <c r="X69" s="93">
        <f t="shared" si="11"/>
        <v>0</v>
      </c>
      <c r="Y69" s="93">
        <f t="shared" si="11"/>
        <v>0</v>
      </c>
      <c r="Z69" s="93">
        <f t="shared" si="11"/>
        <v>0</v>
      </c>
      <c r="AA69" s="123"/>
    </row>
    <row r="70" spans="1:27" ht="18" customHeight="1" x14ac:dyDescent="0.25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7"/>
      <c r="M70" s="167">
        <f t="shared" si="12"/>
        <v>0</v>
      </c>
      <c r="N70" s="143"/>
      <c r="O70" s="145"/>
      <c r="P70" s="93">
        <f t="shared" si="13"/>
        <v>0</v>
      </c>
      <c r="Q70" s="93">
        <f t="shared" si="11"/>
        <v>0</v>
      </c>
      <c r="R70" s="93">
        <f t="shared" si="11"/>
        <v>0</v>
      </c>
      <c r="S70" s="93">
        <f t="shared" si="11"/>
        <v>0</v>
      </c>
      <c r="T70" s="93">
        <f t="shared" si="11"/>
        <v>0</v>
      </c>
      <c r="U70" s="93">
        <f t="shared" si="11"/>
        <v>0</v>
      </c>
      <c r="V70" s="93">
        <f t="shared" si="11"/>
        <v>0</v>
      </c>
      <c r="W70" s="93">
        <f t="shared" si="11"/>
        <v>0</v>
      </c>
      <c r="X70" s="93">
        <f t="shared" si="11"/>
        <v>0</v>
      </c>
      <c r="Y70" s="93">
        <f t="shared" si="11"/>
        <v>0</v>
      </c>
      <c r="Z70" s="93">
        <f t="shared" si="11"/>
        <v>0</v>
      </c>
      <c r="AA70" s="123"/>
    </row>
    <row r="71" spans="1:27" ht="18" customHeight="1" x14ac:dyDescent="0.25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7"/>
      <c r="M71" s="167">
        <f t="shared" si="12"/>
        <v>0</v>
      </c>
      <c r="N71" s="143"/>
      <c r="O71" s="145"/>
      <c r="P71" s="93">
        <f t="shared" si="13"/>
        <v>0</v>
      </c>
      <c r="Q71" s="93">
        <f t="shared" si="11"/>
        <v>0</v>
      </c>
      <c r="R71" s="93">
        <f t="shared" si="11"/>
        <v>0</v>
      </c>
      <c r="S71" s="93">
        <f t="shared" si="11"/>
        <v>0</v>
      </c>
      <c r="T71" s="93">
        <f t="shared" si="11"/>
        <v>0</v>
      </c>
      <c r="U71" s="93">
        <f t="shared" si="11"/>
        <v>0</v>
      </c>
      <c r="V71" s="93">
        <f t="shared" si="11"/>
        <v>0</v>
      </c>
      <c r="W71" s="93">
        <f t="shared" si="11"/>
        <v>0</v>
      </c>
      <c r="X71" s="93">
        <f t="shared" si="11"/>
        <v>0</v>
      </c>
      <c r="Y71" s="93">
        <f t="shared" si="11"/>
        <v>0</v>
      </c>
      <c r="Z71" s="93">
        <f t="shared" si="11"/>
        <v>0</v>
      </c>
      <c r="AA71" s="123"/>
    </row>
    <row r="72" spans="1:27" ht="18" customHeight="1" x14ac:dyDescent="0.25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7"/>
      <c r="M72" s="167">
        <f t="shared" si="12"/>
        <v>0</v>
      </c>
      <c r="N72" s="143"/>
      <c r="O72" s="145"/>
      <c r="P72" s="93">
        <f t="shared" si="13"/>
        <v>0</v>
      </c>
      <c r="Q72" s="93">
        <f t="shared" si="11"/>
        <v>0</v>
      </c>
      <c r="R72" s="93">
        <f t="shared" si="11"/>
        <v>0</v>
      </c>
      <c r="S72" s="93">
        <f t="shared" si="11"/>
        <v>0</v>
      </c>
      <c r="T72" s="93">
        <f t="shared" si="11"/>
        <v>0</v>
      </c>
      <c r="U72" s="93">
        <f t="shared" si="11"/>
        <v>0</v>
      </c>
      <c r="V72" s="93">
        <f t="shared" si="11"/>
        <v>0</v>
      </c>
      <c r="W72" s="93">
        <f t="shared" si="11"/>
        <v>0</v>
      </c>
      <c r="X72" s="93">
        <f t="shared" si="11"/>
        <v>0</v>
      </c>
      <c r="Y72" s="93">
        <f t="shared" si="11"/>
        <v>0</v>
      </c>
      <c r="Z72" s="93">
        <f t="shared" si="11"/>
        <v>0</v>
      </c>
      <c r="AA72" s="123"/>
    </row>
    <row r="73" spans="1:27" ht="18" customHeight="1" x14ac:dyDescent="0.25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7"/>
      <c r="M73" s="167">
        <f t="shared" si="12"/>
        <v>0</v>
      </c>
      <c r="N73" s="143"/>
      <c r="O73" s="145"/>
      <c r="P73" s="93">
        <f t="shared" si="13"/>
        <v>0</v>
      </c>
      <c r="Q73" s="93">
        <f t="shared" si="11"/>
        <v>0</v>
      </c>
      <c r="R73" s="93">
        <f t="shared" si="11"/>
        <v>0</v>
      </c>
      <c r="S73" s="93">
        <f t="shared" si="11"/>
        <v>0</v>
      </c>
      <c r="T73" s="93">
        <f t="shared" si="11"/>
        <v>0</v>
      </c>
      <c r="U73" s="93">
        <f t="shared" si="11"/>
        <v>0</v>
      </c>
      <c r="V73" s="93">
        <f t="shared" si="11"/>
        <v>0</v>
      </c>
      <c r="W73" s="93">
        <f t="shared" si="11"/>
        <v>0</v>
      </c>
      <c r="X73" s="93">
        <f t="shared" si="11"/>
        <v>0</v>
      </c>
      <c r="Y73" s="93">
        <f t="shared" si="11"/>
        <v>0</v>
      </c>
      <c r="Z73" s="93">
        <f t="shared" si="11"/>
        <v>0</v>
      </c>
      <c r="AA73" s="123"/>
    </row>
    <row r="74" spans="1:27" ht="18" customHeight="1" x14ac:dyDescent="0.2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7"/>
      <c r="M74" s="167">
        <f t="shared" si="12"/>
        <v>0</v>
      </c>
      <c r="N74" s="143"/>
      <c r="O74" s="143"/>
      <c r="P74" s="93">
        <f t="shared" si="13"/>
        <v>0</v>
      </c>
      <c r="Q74" s="93">
        <f t="shared" si="11"/>
        <v>0</v>
      </c>
      <c r="R74" s="93">
        <f t="shared" si="11"/>
        <v>0</v>
      </c>
      <c r="S74" s="93">
        <f t="shared" si="11"/>
        <v>0</v>
      </c>
      <c r="T74" s="93">
        <f t="shared" si="11"/>
        <v>0</v>
      </c>
      <c r="U74" s="93">
        <f t="shared" si="11"/>
        <v>0</v>
      </c>
      <c r="V74" s="93">
        <f t="shared" si="11"/>
        <v>0</v>
      </c>
      <c r="W74" s="93">
        <f t="shared" si="11"/>
        <v>0</v>
      </c>
      <c r="X74" s="93">
        <f t="shared" si="11"/>
        <v>0</v>
      </c>
      <c r="Y74" s="93">
        <f t="shared" si="11"/>
        <v>0</v>
      </c>
      <c r="Z74" s="93">
        <f t="shared" si="11"/>
        <v>0</v>
      </c>
      <c r="AA74" s="123"/>
    </row>
    <row r="75" spans="1:27" ht="18" customHeight="1" x14ac:dyDescent="0.2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  <c r="M75" s="167">
        <f t="shared" si="12"/>
        <v>0</v>
      </c>
      <c r="N75" s="143"/>
      <c r="O75" s="143"/>
      <c r="P75" s="93">
        <f t="shared" si="13"/>
        <v>0</v>
      </c>
      <c r="Q75" s="93">
        <f t="shared" si="11"/>
        <v>0</v>
      </c>
      <c r="R75" s="93">
        <f t="shared" si="11"/>
        <v>0</v>
      </c>
      <c r="S75" s="93">
        <f t="shared" si="11"/>
        <v>0</v>
      </c>
      <c r="T75" s="93">
        <f t="shared" si="11"/>
        <v>0</v>
      </c>
      <c r="U75" s="93">
        <f t="shared" si="11"/>
        <v>0</v>
      </c>
      <c r="V75" s="93">
        <f t="shared" si="11"/>
        <v>0</v>
      </c>
      <c r="W75" s="93">
        <f t="shared" si="11"/>
        <v>0</v>
      </c>
      <c r="X75" s="93">
        <f t="shared" si="11"/>
        <v>0</v>
      </c>
      <c r="Y75" s="93">
        <f t="shared" si="11"/>
        <v>0</v>
      </c>
      <c r="Z75" s="93">
        <f t="shared" si="11"/>
        <v>0</v>
      </c>
      <c r="AA75" s="123"/>
    </row>
    <row r="76" spans="1:27" ht="18" customHeight="1" x14ac:dyDescent="0.2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7"/>
      <c r="M76" s="167">
        <f t="shared" si="12"/>
        <v>0</v>
      </c>
      <c r="N76" s="143"/>
      <c r="O76" s="143"/>
      <c r="P76" s="93">
        <f t="shared" si="13"/>
        <v>0</v>
      </c>
      <c r="Q76" s="93">
        <f t="shared" si="11"/>
        <v>0</v>
      </c>
      <c r="R76" s="93">
        <f t="shared" si="11"/>
        <v>0</v>
      </c>
      <c r="S76" s="93">
        <f t="shared" si="11"/>
        <v>0</v>
      </c>
      <c r="T76" s="93">
        <f t="shared" si="11"/>
        <v>0</v>
      </c>
      <c r="U76" s="93">
        <f t="shared" si="11"/>
        <v>0</v>
      </c>
      <c r="V76" s="93">
        <f t="shared" si="11"/>
        <v>0</v>
      </c>
      <c r="W76" s="93">
        <f t="shared" si="11"/>
        <v>0</v>
      </c>
      <c r="X76" s="93">
        <f t="shared" si="11"/>
        <v>0</v>
      </c>
      <c r="Y76" s="93">
        <f t="shared" si="11"/>
        <v>0</v>
      </c>
      <c r="Z76" s="93">
        <f t="shared" si="11"/>
        <v>0</v>
      </c>
      <c r="AA76" s="123"/>
    </row>
    <row r="77" spans="1:27" ht="18" customHeight="1" x14ac:dyDescent="0.2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7"/>
      <c r="M77" s="167">
        <f t="shared" si="12"/>
        <v>0</v>
      </c>
      <c r="N77" s="143"/>
      <c r="O77" s="143"/>
      <c r="P77" s="93">
        <f t="shared" si="13"/>
        <v>0</v>
      </c>
      <c r="Q77" s="93">
        <f t="shared" si="11"/>
        <v>0</v>
      </c>
      <c r="R77" s="93">
        <f t="shared" si="11"/>
        <v>0</v>
      </c>
      <c r="S77" s="93">
        <f t="shared" si="11"/>
        <v>0</v>
      </c>
      <c r="T77" s="93">
        <f t="shared" si="11"/>
        <v>0</v>
      </c>
      <c r="U77" s="93">
        <f t="shared" si="11"/>
        <v>0</v>
      </c>
      <c r="V77" s="93">
        <f t="shared" si="11"/>
        <v>0</v>
      </c>
      <c r="W77" s="93">
        <f t="shared" si="11"/>
        <v>0</v>
      </c>
      <c r="X77" s="93">
        <f t="shared" si="11"/>
        <v>0</v>
      </c>
      <c r="Y77" s="93">
        <f t="shared" si="11"/>
        <v>0</v>
      </c>
      <c r="Z77" s="93">
        <f t="shared" si="11"/>
        <v>0</v>
      </c>
      <c r="AA77" s="123"/>
    </row>
    <row r="78" spans="1:27" s="126" customFormat="1" ht="18" customHeight="1" x14ac:dyDescent="0.25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7"/>
      <c r="M78" s="167">
        <f t="shared" si="12"/>
        <v>0</v>
      </c>
      <c r="N78" s="143"/>
      <c r="O78" s="143"/>
      <c r="P78" s="93">
        <f t="shared" si="13"/>
        <v>0</v>
      </c>
      <c r="Q78" s="93">
        <f t="shared" si="11"/>
        <v>0</v>
      </c>
      <c r="R78" s="93">
        <f t="shared" si="11"/>
        <v>0</v>
      </c>
      <c r="S78" s="93">
        <f t="shared" si="11"/>
        <v>0</v>
      </c>
      <c r="T78" s="93">
        <f t="shared" si="11"/>
        <v>0</v>
      </c>
      <c r="U78" s="93">
        <f t="shared" si="11"/>
        <v>0</v>
      </c>
      <c r="V78" s="93">
        <f t="shared" si="11"/>
        <v>0</v>
      </c>
      <c r="W78" s="93">
        <f t="shared" si="11"/>
        <v>0</v>
      </c>
      <c r="X78" s="93">
        <f t="shared" si="11"/>
        <v>0</v>
      </c>
      <c r="Y78" s="93">
        <f t="shared" si="11"/>
        <v>0</v>
      </c>
      <c r="Z78" s="93">
        <f t="shared" si="11"/>
        <v>0</v>
      </c>
      <c r="AA78" s="123"/>
    </row>
    <row r="79" spans="1:27" ht="18" customHeight="1" x14ac:dyDescent="0.2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7"/>
      <c r="M79" s="167">
        <f t="shared" si="12"/>
        <v>0</v>
      </c>
      <c r="N79" s="143"/>
      <c r="O79" s="143"/>
      <c r="P79" s="93">
        <f t="shared" si="13"/>
        <v>0</v>
      </c>
      <c r="Q79" s="93">
        <f t="shared" si="11"/>
        <v>0</v>
      </c>
      <c r="R79" s="93">
        <f t="shared" si="11"/>
        <v>0</v>
      </c>
      <c r="S79" s="93">
        <f t="shared" si="11"/>
        <v>0</v>
      </c>
      <c r="T79" s="93">
        <f t="shared" si="11"/>
        <v>0</v>
      </c>
      <c r="U79" s="93">
        <f t="shared" si="11"/>
        <v>0</v>
      </c>
      <c r="V79" s="93">
        <f t="shared" si="11"/>
        <v>0</v>
      </c>
      <c r="W79" s="93">
        <f t="shared" si="11"/>
        <v>0</v>
      </c>
      <c r="X79" s="93">
        <f t="shared" si="11"/>
        <v>0</v>
      </c>
      <c r="Y79" s="93">
        <f t="shared" si="11"/>
        <v>0</v>
      </c>
      <c r="Z79" s="93">
        <f t="shared" si="11"/>
        <v>0</v>
      </c>
      <c r="AA79" s="123"/>
    </row>
    <row r="80" spans="1:27" ht="18" customHeight="1" x14ac:dyDescent="0.2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7"/>
      <c r="M80" s="167">
        <f t="shared" si="12"/>
        <v>0</v>
      </c>
      <c r="N80" s="143"/>
      <c r="O80" s="143"/>
      <c r="P80" s="93">
        <f t="shared" si="13"/>
        <v>0</v>
      </c>
      <c r="Q80" s="93">
        <f t="shared" si="11"/>
        <v>0</v>
      </c>
      <c r="R80" s="93">
        <f t="shared" si="11"/>
        <v>0</v>
      </c>
      <c r="S80" s="93">
        <f t="shared" si="11"/>
        <v>0</v>
      </c>
      <c r="T80" s="93">
        <f t="shared" si="11"/>
        <v>0</v>
      </c>
      <c r="U80" s="93">
        <f t="shared" si="11"/>
        <v>0</v>
      </c>
      <c r="V80" s="93">
        <f t="shared" si="11"/>
        <v>0</v>
      </c>
      <c r="W80" s="93">
        <f t="shared" si="11"/>
        <v>0</v>
      </c>
      <c r="X80" s="93">
        <f t="shared" si="11"/>
        <v>0</v>
      </c>
      <c r="Y80" s="93">
        <f t="shared" si="11"/>
        <v>0</v>
      </c>
      <c r="Z80" s="93">
        <f t="shared" si="11"/>
        <v>0</v>
      </c>
      <c r="AA80" s="123"/>
    </row>
    <row r="81" spans="1:27" ht="18" customHeight="1" x14ac:dyDescent="0.2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  <c r="M81" s="167">
        <f t="shared" si="12"/>
        <v>0</v>
      </c>
      <c r="N81" s="143"/>
      <c r="O81" s="146"/>
      <c r="P81" s="93">
        <f t="shared" si="13"/>
        <v>0</v>
      </c>
      <c r="Q81" s="93">
        <f t="shared" si="11"/>
        <v>0</v>
      </c>
      <c r="R81" s="93">
        <f t="shared" si="11"/>
        <v>0</v>
      </c>
      <c r="S81" s="93">
        <f t="shared" si="11"/>
        <v>0</v>
      </c>
      <c r="T81" s="93">
        <f t="shared" si="11"/>
        <v>0</v>
      </c>
      <c r="U81" s="93">
        <f t="shared" si="11"/>
        <v>0</v>
      </c>
      <c r="V81" s="93">
        <f t="shared" si="11"/>
        <v>0</v>
      </c>
      <c r="W81" s="93">
        <f t="shared" si="11"/>
        <v>0</v>
      </c>
      <c r="X81" s="93">
        <f t="shared" si="11"/>
        <v>0</v>
      </c>
      <c r="Y81" s="93">
        <f t="shared" si="11"/>
        <v>0</v>
      </c>
      <c r="Z81" s="93">
        <f t="shared" si="11"/>
        <v>0</v>
      </c>
      <c r="AA81" s="123"/>
    </row>
    <row r="82" spans="1:27" ht="18" customHeight="1" x14ac:dyDescent="0.2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7"/>
      <c r="M82" s="167">
        <f t="shared" si="12"/>
        <v>0</v>
      </c>
      <c r="N82" s="143"/>
      <c r="O82" s="143"/>
      <c r="P82" s="93">
        <f t="shared" si="13"/>
        <v>0</v>
      </c>
      <c r="Q82" s="93">
        <f t="shared" si="11"/>
        <v>0</v>
      </c>
      <c r="R82" s="93">
        <f t="shared" si="11"/>
        <v>0</v>
      </c>
      <c r="S82" s="93">
        <f t="shared" si="11"/>
        <v>0</v>
      </c>
      <c r="T82" s="93">
        <f t="shared" si="11"/>
        <v>0</v>
      </c>
      <c r="U82" s="93">
        <f t="shared" si="11"/>
        <v>0</v>
      </c>
      <c r="V82" s="93">
        <f t="shared" si="11"/>
        <v>0</v>
      </c>
      <c r="W82" s="93">
        <f t="shared" si="11"/>
        <v>0</v>
      </c>
      <c r="X82" s="93">
        <f t="shared" si="11"/>
        <v>0</v>
      </c>
      <c r="Y82" s="93">
        <f t="shared" si="11"/>
        <v>0</v>
      </c>
      <c r="Z82" s="93">
        <f t="shared" si="11"/>
        <v>0</v>
      </c>
      <c r="AA82" s="123"/>
    </row>
    <row r="83" spans="1:27" ht="18" customHeight="1" x14ac:dyDescent="0.2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7"/>
      <c r="M83" s="167">
        <f t="shared" si="12"/>
        <v>0</v>
      </c>
      <c r="N83" s="143"/>
      <c r="O83" s="143"/>
      <c r="P83" s="93">
        <f t="shared" si="13"/>
        <v>0</v>
      </c>
      <c r="Q83" s="93">
        <f t="shared" si="11"/>
        <v>0</v>
      </c>
      <c r="R83" s="93">
        <f t="shared" si="11"/>
        <v>0</v>
      </c>
      <c r="S83" s="93">
        <f t="shared" si="11"/>
        <v>0</v>
      </c>
      <c r="T83" s="93">
        <f t="shared" si="11"/>
        <v>0</v>
      </c>
      <c r="U83" s="93">
        <f t="shared" si="11"/>
        <v>0</v>
      </c>
      <c r="V83" s="93">
        <f t="shared" si="11"/>
        <v>0</v>
      </c>
      <c r="W83" s="93">
        <f t="shared" si="11"/>
        <v>0</v>
      </c>
      <c r="X83" s="93">
        <f t="shared" si="11"/>
        <v>0</v>
      </c>
      <c r="Y83" s="93">
        <f t="shared" si="11"/>
        <v>0</v>
      </c>
      <c r="Z83" s="93">
        <f t="shared" si="11"/>
        <v>0</v>
      </c>
      <c r="AA83" s="123"/>
    </row>
    <row r="84" spans="1:27" ht="18" customHeight="1" thickBot="1" x14ac:dyDescent="0.25">
      <c r="A84" s="98"/>
      <c r="B84" s="99"/>
      <c r="C84" s="99"/>
      <c r="D84" s="99"/>
      <c r="E84" s="99"/>
      <c r="F84" s="99"/>
      <c r="G84" s="99"/>
      <c r="H84" s="99"/>
      <c r="I84" s="99"/>
      <c r="J84" s="99"/>
      <c r="K84" s="99"/>
      <c r="L84" s="100"/>
      <c r="M84" s="167">
        <f t="shared" si="12"/>
        <v>0</v>
      </c>
      <c r="N84" s="143"/>
      <c r="O84" s="143"/>
      <c r="P84" s="93">
        <f t="shared" si="13"/>
        <v>0</v>
      </c>
      <c r="Q84" s="93">
        <f t="shared" si="11"/>
        <v>0</v>
      </c>
      <c r="R84" s="93">
        <f t="shared" si="11"/>
        <v>0</v>
      </c>
      <c r="S84" s="93">
        <f t="shared" si="11"/>
        <v>0</v>
      </c>
      <c r="T84" s="93">
        <f t="shared" si="11"/>
        <v>0</v>
      </c>
      <c r="U84" s="93">
        <f t="shared" si="11"/>
        <v>0</v>
      </c>
      <c r="V84" s="93">
        <f t="shared" si="11"/>
        <v>0</v>
      </c>
      <c r="W84" s="93">
        <f t="shared" si="11"/>
        <v>0</v>
      </c>
      <c r="X84" s="93">
        <f t="shared" si="11"/>
        <v>0</v>
      </c>
      <c r="Y84" s="93">
        <f t="shared" si="11"/>
        <v>0</v>
      </c>
      <c r="Z84" s="93">
        <f t="shared" si="11"/>
        <v>0</v>
      </c>
      <c r="AA84" s="123"/>
    </row>
    <row r="85" spans="1:27" ht="18" customHeight="1" thickBot="1" x14ac:dyDescent="0.25">
      <c r="A85" s="87" t="s">
        <v>22</v>
      </c>
      <c r="B85" s="131">
        <f t="shared" ref="B85:J85" si="14">SUM(B62:B84)</f>
        <v>0</v>
      </c>
      <c r="C85" s="131">
        <f t="shared" si="14"/>
        <v>0</v>
      </c>
      <c r="D85" s="131">
        <f t="shared" si="14"/>
        <v>0</v>
      </c>
      <c r="E85" s="132">
        <f t="shared" si="14"/>
        <v>0</v>
      </c>
      <c r="F85" s="131">
        <f t="shared" si="14"/>
        <v>0</v>
      </c>
      <c r="G85" s="132">
        <f t="shared" si="14"/>
        <v>0</v>
      </c>
      <c r="H85" s="131">
        <f t="shared" si="14"/>
        <v>0</v>
      </c>
      <c r="I85" s="132">
        <f t="shared" si="14"/>
        <v>0</v>
      </c>
      <c r="J85" s="131">
        <f t="shared" si="14"/>
        <v>0</v>
      </c>
      <c r="K85" s="188">
        <f>IF(SUM(L63:L84)&gt;0,ROUND(SUM(K63:K84)/SUM(L63:L84),2),0)</f>
        <v>0</v>
      </c>
      <c r="L85" s="189"/>
      <c r="M85" s="167" t="s">
        <v>6</v>
      </c>
      <c r="N85" s="147"/>
      <c r="O85" s="143"/>
      <c r="P85" s="143"/>
      <c r="Q85" s="144"/>
      <c r="R85" s="144"/>
      <c r="AA85" s="123"/>
    </row>
    <row r="86" spans="1:27" ht="18" customHeight="1" thickBot="1" x14ac:dyDescent="0.25">
      <c r="A86" s="87" t="s">
        <v>237</v>
      </c>
      <c r="B86" s="133">
        <f t="shared" ref="B86:J86" si="15">SUM(P63:P84)</f>
        <v>0</v>
      </c>
      <c r="C86" s="133">
        <f t="shared" si="15"/>
        <v>0</v>
      </c>
      <c r="D86" s="133">
        <f t="shared" si="15"/>
        <v>0</v>
      </c>
      <c r="E86" s="133">
        <f t="shared" si="15"/>
        <v>0</v>
      </c>
      <c r="F86" s="133">
        <f t="shared" si="15"/>
        <v>0</v>
      </c>
      <c r="G86" s="133">
        <f t="shared" si="15"/>
        <v>0</v>
      </c>
      <c r="H86" s="133">
        <f t="shared" si="15"/>
        <v>0</v>
      </c>
      <c r="I86" s="133">
        <f t="shared" si="15"/>
        <v>0</v>
      </c>
      <c r="J86" s="134">
        <f t="shared" si="15"/>
        <v>0</v>
      </c>
      <c r="K86" s="123"/>
      <c r="L86" s="123"/>
      <c r="M86" s="167"/>
      <c r="N86" s="148">
        <f>SUM(B86:J86)-D86</f>
        <v>0</v>
      </c>
      <c r="O86" s="148">
        <f>D86</f>
        <v>0</v>
      </c>
      <c r="P86" s="143"/>
      <c r="Q86" s="144"/>
      <c r="R86" s="144"/>
      <c r="AA86" s="123"/>
    </row>
    <row r="87" spans="1:27" ht="18" customHeight="1" x14ac:dyDescent="0.2">
      <c r="A87" s="156"/>
      <c r="B87" s="157"/>
      <c r="C87" s="157"/>
      <c r="D87" s="157"/>
      <c r="E87" s="157"/>
      <c r="F87" s="157"/>
      <c r="G87" s="157"/>
      <c r="H87" s="157"/>
      <c r="I87" s="157"/>
      <c r="J87" s="157"/>
      <c r="K87" s="123"/>
      <c r="L87" s="123"/>
      <c r="M87" s="167"/>
      <c r="N87" s="148"/>
      <c r="O87" s="148"/>
      <c r="P87" s="143"/>
      <c r="Q87" s="144"/>
      <c r="R87" s="144"/>
      <c r="AA87" s="123"/>
    </row>
    <row r="88" spans="1:27" ht="18" customHeight="1" thickBot="1" x14ac:dyDescent="0.25">
      <c r="A88" s="123"/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67"/>
      <c r="N88" s="143"/>
      <c r="O88" s="143"/>
      <c r="P88" s="143"/>
      <c r="Q88" s="144"/>
      <c r="R88" s="144"/>
      <c r="AA88" s="123"/>
    </row>
    <row r="89" spans="1:27" ht="18" customHeight="1" thickBot="1" x14ac:dyDescent="0.3">
      <c r="A89" s="122" t="s">
        <v>247</v>
      </c>
      <c r="B89" s="195"/>
      <c r="C89" s="196"/>
      <c r="D89" s="196"/>
      <c r="E89" s="197"/>
      <c r="F89" s="165"/>
      <c r="G89" s="193" t="s">
        <v>248</v>
      </c>
      <c r="H89" s="194"/>
      <c r="I89" s="190"/>
      <c r="J89" s="191"/>
      <c r="K89" s="191"/>
      <c r="L89" s="192"/>
      <c r="M89" s="167"/>
      <c r="N89" s="143"/>
      <c r="O89" s="143"/>
      <c r="P89" s="143"/>
      <c r="Q89" s="144"/>
      <c r="R89" s="144"/>
      <c r="AA89" s="123"/>
    </row>
    <row r="90" spans="1:27" ht="18" customHeight="1" x14ac:dyDescent="0.25">
      <c r="A90" s="88" t="s">
        <v>238</v>
      </c>
      <c r="B90" s="155">
        <v>510.00099999999998</v>
      </c>
      <c r="C90" s="155">
        <v>510.00299999999999</v>
      </c>
      <c r="D90" s="155">
        <v>510.00400000000002</v>
      </c>
      <c r="E90" s="154">
        <v>511.00099999999998</v>
      </c>
      <c r="F90" s="155">
        <v>514.00099999999998</v>
      </c>
      <c r="G90" s="154">
        <v>515.00099999999998</v>
      </c>
      <c r="H90" s="155">
        <v>516.00099999999998</v>
      </c>
      <c r="I90" s="67">
        <v>518.00099999999998</v>
      </c>
      <c r="J90" s="67">
        <v>519.00099999999998</v>
      </c>
      <c r="K90" s="86" t="s">
        <v>233</v>
      </c>
      <c r="L90" s="86" t="s">
        <v>235</v>
      </c>
      <c r="M90" s="168"/>
      <c r="N90" s="145"/>
      <c r="O90" s="145"/>
      <c r="P90" s="155">
        <v>510.00099999999998</v>
      </c>
      <c r="Q90" s="155">
        <v>510.00299999999999</v>
      </c>
      <c r="R90" s="155">
        <v>510.00400000000002</v>
      </c>
      <c r="S90" s="154">
        <v>511.00099999999998</v>
      </c>
      <c r="T90" s="155">
        <v>514.00099999999998</v>
      </c>
      <c r="U90" s="154">
        <v>515.00099999999998</v>
      </c>
      <c r="V90" s="155">
        <v>516.00099999999998</v>
      </c>
      <c r="W90" s="67">
        <v>518.00099999999998</v>
      </c>
      <c r="X90" s="67">
        <v>519.00099999999998</v>
      </c>
      <c r="Y90" s="86" t="s">
        <v>233</v>
      </c>
      <c r="Z90" s="86" t="s">
        <v>235</v>
      </c>
      <c r="AA90" s="170"/>
    </row>
    <row r="91" spans="1:27" ht="18" customHeight="1" thickBot="1" x14ac:dyDescent="0.25">
      <c r="A91" s="68" t="s">
        <v>239</v>
      </c>
      <c r="B91" s="69" t="s">
        <v>1</v>
      </c>
      <c r="C91" s="69" t="s">
        <v>249</v>
      </c>
      <c r="D91" s="69" t="s">
        <v>230</v>
      </c>
      <c r="E91" s="70" t="s">
        <v>2</v>
      </c>
      <c r="F91" s="69" t="s">
        <v>3</v>
      </c>
      <c r="G91" s="70" t="s">
        <v>4</v>
      </c>
      <c r="H91" s="69" t="s">
        <v>231</v>
      </c>
      <c r="I91" s="71" t="s">
        <v>232</v>
      </c>
      <c r="J91" s="71" t="s">
        <v>5</v>
      </c>
      <c r="K91" s="71" t="s">
        <v>234</v>
      </c>
      <c r="L91" s="71" t="s">
        <v>236</v>
      </c>
      <c r="M91" s="167" t="s">
        <v>250</v>
      </c>
      <c r="N91" s="143"/>
      <c r="O91" s="143"/>
      <c r="P91" s="69" t="s">
        <v>1</v>
      </c>
      <c r="Q91" s="69" t="s">
        <v>249</v>
      </c>
      <c r="R91" s="69" t="s">
        <v>230</v>
      </c>
      <c r="S91" s="70" t="s">
        <v>2</v>
      </c>
      <c r="T91" s="69" t="s">
        <v>3</v>
      </c>
      <c r="U91" s="70" t="s">
        <v>4</v>
      </c>
      <c r="V91" s="69" t="s">
        <v>231</v>
      </c>
      <c r="W91" s="71" t="s">
        <v>232</v>
      </c>
      <c r="X91" s="71" t="s">
        <v>5</v>
      </c>
      <c r="Y91" s="71" t="s">
        <v>234</v>
      </c>
      <c r="Z91" s="71" t="s">
        <v>236</v>
      </c>
      <c r="AA91" s="123"/>
    </row>
    <row r="92" spans="1:27" ht="18" customHeight="1" x14ac:dyDescent="0.25">
      <c r="A92" s="92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4"/>
      <c r="M92" s="167">
        <f>IF(L92&gt;0,K92/L92,0)</f>
        <v>0</v>
      </c>
      <c r="N92" s="143"/>
      <c r="O92" s="145"/>
      <c r="P92" s="93">
        <f>$M92*B92</f>
        <v>0</v>
      </c>
      <c r="Q92" s="93">
        <f t="shared" ref="Q92:Z113" si="16">$M92*C92</f>
        <v>0</v>
      </c>
      <c r="R92" s="93">
        <f t="shared" si="16"/>
        <v>0</v>
      </c>
      <c r="S92" s="93">
        <f t="shared" si="16"/>
        <v>0</v>
      </c>
      <c r="T92" s="93">
        <f t="shared" si="16"/>
        <v>0</v>
      </c>
      <c r="U92" s="93">
        <f t="shared" si="16"/>
        <v>0</v>
      </c>
      <c r="V92" s="93">
        <f t="shared" si="16"/>
        <v>0</v>
      </c>
      <c r="W92" s="93">
        <f t="shared" si="16"/>
        <v>0</v>
      </c>
      <c r="X92" s="93">
        <f t="shared" si="16"/>
        <v>0</v>
      </c>
      <c r="Y92" s="93">
        <f t="shared" si="16"/>
        <v>0</v>
      </c>
      <c r="Z92" s="93">
        <f t="shared" si="16"/>
        <v>0</v>
      </c>
      <c r="AA92" s="123"/>
    </row>
    <row r="93" spans="1:27" ht="18" customHeight="1" x14ac:dyDescent="0.25">
      <c r="A93" s="92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4"/>
      <c r="M93" s="167">
        <f t="shared" ref="M93:M113" si="17">IF(L93&gt;0,K93/L93,0)</f>
        <v>0</v>
      </c>
      <c r="N93" s="143"/>
      <c r="O93" s="145"/>
      <c r="P93" s="93">
        <f t="shared" ref="P93:P113" si="18">$M93*B93</f>
        <v>0</v>
      </c>
      <c r="Q93" s="93">
        <f t="shared" si="16"/>
        <v>0</v>
      </c>
      <c r="R93" s="93">
        <f t="shared" si="16"/>
        <v>0</v>
      </c>
      <c r="S93" s="93">
        <f t="shared" si="16"/>
        <v>0</v>
      </c>
      <c r="T93" s="93">
        <f t="shared" si="16"/>
        <v>0</v>
      </c>
      <c r="U93" s="93">
        <f t="shared" si="16"/>
        <v>0</v>
      </c>
      <c r="V93" s="93">
        <f t="shared" si="16"/>
        <v>0</v>
      </c>
      <c r="W93" s="93">
        <f t="shared" si="16"/>
        <v>0</v>
      </c>
      <c r="X93" s="93">
        <f t="shared" si="16"/>
        <v>0</v>
      </c>
      <c r="Y93" s="93">
        <f t="shared" si="16"/>
        <v>0</v>
      </c>
      <c r="Z93" s="93">
        <f t="shared" si="16"/>
        <v>0</v>
      </c>
      <c r="AA93" s="123"/>
    </row>
    <row r="94" spans="1:27" ht="18" customHeight="1" x14ac:dyDescent="0.25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7"/>
      <c r="M94" s="167">
        <f t="shared" si="17"/>
        <v>0</v>
      </c>
      <c r="N94" s="143"/>
      <c r="O94" s="145"/>
      <c r="P94" s="93">
        <f t="shared" si="18"/>
        <v>0</v>
      </c>
      <c r="Q94" s="93">
        <f t="shared" si="16"/>
        <v>0</v>
      </c>
      <c r="R94" s="93">
        <f t="shared" si="16"/>
        <v>0</v>
      </c>
      <c r="S94" s="93">
        <f t="shared" si="16"/>
        <v>0</v>
      </c>
      <c r="T94" s="93">
        <f t="shared" si="16"/>
        <v>0</v>
      </c>
      <c r="U94" s="93">
        <f t="shared" si="16"/>
        <v>0</v>
      </c>
      <c r="V94" s="93">
        <f t="shared" si="16"/>
        <v>0</v>
      </c>
      <c r="W94" s="93">
        <f t="shared" si="16"/>
        <v>0</v>
      </c>
      <c r="X94" s="93">
        <f t="shared" si="16"/>
        <v>0</v>
      </c>
      <c r="Y94" s="93">
        <f t="shared" si="16"/>
        <v>0</v>
      </c>
      <c r="Z94" s="93">
        <f t="shared" si="16"/>
        <v>0</v>
      </c>
      <c r="AA94" s="123"/>
    </row>
    <row r="95" spans="1:27" ht="18" customHeight="1" x14ac:dyDescent="0.25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7"/>
      <c r="M95" s="167">
        <f t="shared" si="17"/>
        <v>0</v>
      </c>
      <c r="N95" s="143"/>
      <c r="O95" s="145"/>
      <c r="P95" s="93">
        <f t="shared" si="18"/>
        <v>0</v>
      </c>
      <c r="Q95" s="93">
        <f t="shared" si="16"/>
        <v>0</v>
      </c>
      <c r="R95" s="93">
        <f t="shared" si="16"/>
        <v>0</v>
      </c>
      <c r="S95" s="93">
        <f t="shared" si="16"/>
        <v>0</v>
      </c>
      <c r="T95" s="93">
        <f t="shared" si="16"/>
        <v>0</v>
      </c>
      <c r="U95" s="93">
        <f t="shared" si="16"/>
        <v>0</v>
      </c>
      <c r="V95" s="93">
        <f t="shared" si="16"/>
        <v>0</v>
      </c>
      <c r="W95" s="93">
        <f t="shared" si="16"/>
        <v>0</v>
      </c>
      <c r="X95" s="93">
        <f t="shared" si="16"/>
        <v>0</v>
      </c>
      <c r="Y95" s="93">
        <f t="shared" si="16"/>
        <v>0</v>
      </c>
      <c r="Z95" s="93">
        <f t="shared" si="16"/>
        <v>0</v>
      </c>
      <c r="AA95" s="123"/>
    </row>
    <row r="96" spans="1:27" ht="18" customHeight="1" x14ac:dyDescent="0.25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7"/>
      <c r="M96" s="167">
        <f t="shared" si="17"/>
        <v>0</v>
      </c>
      <c r="N96" s="143"/>
      <c r="O96" s="145"/>
      <c r="P96" s="93">
        <f t="shared" si="18"/>
        <v>0</v>
      </c>
      <c r="Q96" s="93">
        <f t="shared" si="16"/>
        <v>0</v>
      </c>
      <c r="R96" s="93">
        <f t="shared" si="16"/>
        <v>0</v>
      </c>
      <c r="S96" s="93">
        <f t="shared" si="16"/>
        <v>0</v>
      </c>
      <c r="T96" s="93">
        <f t="shared" si="16"/>
        <v>0</v>
      </c>
      <c r="U96" s="93">
        <f t="shared" si="16"/>
        <v>0</v>
      </c>
      <c r="V96" s="93">
        <f t="shared" si="16"/>
        <v>0</v>
      </c>
      <c r="W96" s="93">
        <f t="shared" si="16"/>
        <v>0</v>
      </c>
      <c r="X96" s="93">
        <f t="shared" si="16"/>
        <v>0</v>
      </c>
      <c r="Y96" s="93">
        <f t="shared" si="16"/>
        <v>0</v>
      </c>
      <c r="Z96" s="93">
        <f t="shared" si="16"/>
        <v>0</v>
      </c>
      <c r="AA96" s="123"/>
    </row>
    <row r="97" spans="1:27" ht="18" customHeight="1" x14ac:dyDescent="0.25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7"/>
      <c r="M97" s="167">
        <f t="shared" si="17"/>
        <v>0</v>
      </c>
      <c r="N97" s="143"/>
      <c r="O97" s="145"/>
      <c r="P97" s="93">
        <f t="shared" si="18"/>
        <v>0</v>
      </c>
      <c r="Q97" s="93">
        <f t="shared" si="16"/>
        <v>0</v>
      </c>
      <c r="R97" s="93">
        <f t="shared" si="16"/>
        <v>0</v>
      </c>
      <c r="S97" s="93">
        <f t="shared" si="16"/>
        <v>0</v>
      </c>
      <c r="T97" s="93">
        <f t="shared" si="16"/>
        <v>0</v>
      </c>
      <c r="U97" s="93">
        <f t="shared" si="16"/>
        <v>0</v>
      </c>
      <c r="V97" s="93">
        <f t="shared" si="16"/>
        <v>0</v>
      </c>
      <c r="W97" s="93">
        <f t="shared" si="16"/>
        <v>0</v>
      </c>
      <c r="X97" s="93">
        <f t="shared" si="16"/>
        <v>0</v>
      </c>
      <c r="Y97" s="93">
        <f t="shared" si="16"/>
        <v>0</v>
      </c>
      <c r="Z97" s="93">
        <f t="shared" si="16"/>
        <v>0</v>
      </c>
      <c r="AA97" s="123"/>
    </row>
    <row r="98" spans="1:27" ht="18" customHeight="1" x14ac:dyDescent="0.25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7"/>
      <c r="M98" s="167">
        <f t="shared" si="17"/>
        <v>0</v>
      </c>
      <c r="N98" s="143"/>
      <c r="O98" s="145"/>
      <c r="P98" s="93">
        <f t="shared" si="18"/>
        <v>0</v>
      </c>
      <c r="Q98" s="93">
        <f t="shared" si="16"/>
        <v>0</v>
      </c>
      <c r="R98" s="93">
        <f t="shared" si="16"/>
        <v>0</v>
      </c>
      <c r="S98" s="93">
        <f t="shared" si="16"/>
        <v>0</v>
      </c>
      <c r="T98" s="93">
        <f t="shared" si="16"/>
        <v>0</v>
      </c>
      <c r="U98" s="93">
        <f t="shared" si="16"/>
        <v>0</v>
      </c>
      <c r="V98" s="93">
        <f t="shared" si="16"/>
        <v>0</v>
      </c>
      <c r="W98" s="93">
        <f t="shared" si="16"/>
        <v>0</v>
      </c>
      <c r="X98" s="93">
        <f t="shared" si="16"/>
        <v>0</v>
      </c>
      <c r="Y98" s="93">
        <f t="shared" si="16"/>
        <v>0</v>
      </c>
      <c r="Z98" s="93">
        <f t="shared" si="16"/>
        <v>0</v>
      </c>
      <c r="AA98" s="123"/>
    </row>
    <row r="99" spans="1:27" ht="18" customHeight="1" x14ac:dyDescent="0.25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7"/>
      <c r="M99" s="167">
        <f t="shared" si="17"/>
        <v>0</v>
      </c>
      <c r="N99" s="143"/>
      <c r="O99" s="145"/>
      <c r="P99" s="93">
        <f t="shared" si="18"/>
        <v>0</v>
      </c>
      <c r="Q99" s="93">
        <f t="shared" si="16"/>
        <v>0</v>
      </c>
      <c r="R99" s="93">
        <f t="shared" si="16"/>
        <v>0</v>
      </c>
      <c r="S99" s="93">
        <f t="shared" si="16"/>
        <v>0</v>
      </c>
      <c r="T99" s="93">
        <f t="shared" si="16"/>
        <v>0</v>
      </c>
      <c r="U99" s="93">
        <f t="shared" si="16"/>
        <v>0</v>
      </c>
      <c r="V99" s="93">
        <f t="shared" si="16"/>
        <v>0</v>
      </c>
      <c r="W99" s="93">
        <f t="shared" si="16"/>
        <v>0</v>
      </c>
      <c r="X99" s="93">
        <f t="shared" si="16"/>
        <v>0</v>
      </c>
      <c r="Y99" s="93">
        <f t="shared" si="16"/>
        <v>0</v>
      </c>
      <c r="Z99" s="93">
        <f t="shared" si="16"/>
        <v>0</v>
      </c>
      <c r="AA99" s="123"/>
    </row>
    <row r="100" spans="1:27" ht="18" customHeight="1" x14ac:dyDescent="0.25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7"/>
      <c r="M100" s="167">
        <f t="shared" si="17"/>
        <v>0</v>
      </c>
      <c r="N100" s="143"/>
      <c r="O100" s="145"/>
      <c r="P100" s="93">
        <f t="shared" si="18"/>
        <v>0</v>
      </c>
      <c r="Q100" s="93">
        <f t="shared" si="16"/>
        <v>0</v>
      </c>
      <c r="R100" s="93">
        <f t="shared" si="16"/>
        <v>0</v>
      </c>
      <c r="S100" s="93">
        <f t="shared" si="16"/>
        <v>0</v>
      </c>
      <c r="T100" s="93">
        <f t="shared" si="16"/>
        <v>0</v>
      </c>
      <c r="U100" s="93">
        <f t="shared" si="16"/>
        <v>0</v>
      </c>
      <c r="V100" s="93">
        <f t="shared" si="16"/>
        <v>0</v>
      </c>
      <c r="W100" s="93">
        <f t="shared" si="16"/>
        <v>0</v>
      </c>
      <c r="X100" s="93">
        <f t="shared" si="16"/>
        <v>0</v>
      </c>
      <c r="Y100" s="93">
        <f t="shared" si="16"/>
        <v>0</v>
      </c>
      <c r="Z100" s="93">
        <f t="shared" si="16"/>
        <v>0</v>
      </c>
      <c r="AA100" s="123"/>
    </row>
    <row r="101" spans="1:27" ht="18" customHeight="1" x14ac:dyDescent="0.25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7"/>
      <c r="M101" s="167">
        <f t="shared" si="17"/>
        <v>0</v>
      </c>
      <c r="N101" s="143"/>
      <c r="O101" s="145"/>
      <c r="P101" s="93">
        <f t="shared" si="18"/>
        <v>0</v>
      </c>
      <c r="Q101" s="93">
        <f t="shared" si="16"/>
        <v>0</v>
      </c>
      <c r="R101" s="93">
        <f t="shared" si="16"/>
        <v>0</v>
      </c>
      <c r="S101" s="93">
        <f t="shared" si="16"/>
        <v>0</v>
      </c>
      <c r="T101" s="93">
        <f t="shared" si="16"/>
        <v>0</v>
      </c>
      <c r="U101" s="93">
        <f t="shared" si="16"/>
        <v>0</v>
      </c>
      <c r="V101" s="93">
        <f t="shared" si="16"/>
        <v>0</v>
      </c>
      <c r="W101" s="93">
        <f t="shared" si="16"/>
        <v>0</v>
      </c>
      <c r="X101" s="93">
        <f t="shared" si="16"/>
        <v>0</v>
      </c>
      <c r="Y101" s="93">
        <f t="shared" si="16"/>
        <v>0</v>
      </c>
      <c r="Z101" s="93">
        <f t="shared" si="16"/>
        <v>0</v>
      </c>
      <c r="AA101" s="123"/>
    </row>
    <row r="102" spans="1:27" ht="18" customHeight="1" x14ac:dyDescent="0.25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7"/>
      <c r="M102" s="167">
        <f t="shared" si="17"/>
        <v>0</v>
      </c>
      <c r="N102" s="143"/>
      <c r="O102" s="145"/>
      <c r="P102" s="93">
        <f t="shared" si="18"/>
        <v>0</v>
      </c>
      <c r="Q102" s="93">
        <f t="shared" si="16"/>
        <v>0</v>
      </c>
      <c r="R102" s="93">
        <f t="shared" si="16"/>
        <v>0</v>
      </c>
      <c r="S102" s="93">
        <f t="shared" si="16"/>
        <v>0</v>
      </c>
      <c r="T102" s="93">
        <f t="shared" si="16"/>
        <v>0</v>
      </c>
      <c r="U102" s="93">
        <f t="shared" si="16"/>
        <v>0</v>
      </c>
      <c r="V102" s="93">
        <f t="shared" si="16"/>
        <v>0</v>
      </c>
      <c r="W102" s="93">
        <f t="shared" si="16"/>
        <v>0</v>
      </c>
      <c r="X102" s="93">
        <f t="shared" si="16"/>
        <v>0</v>
      </c>
      <c r="Y102" s="93">
        <f t="shared" si="16"/>
        <v>0</v>
      </c>
      <c r="Z102" s="93">
        <f t="shared" si="16"/>
        <v>0</v>
      </c>
      <c r="AA102" s="123"/>
    </row>
    <row r="103" spans="1:27" ht="18" customHeight="1" x14ac:dyDescent="0.2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7"/>
      <c r="M103" s="167">
        <f t="shared" si="17"/>
        <v>0</v>
      </c>
      <c r="N103" s="143"/>
      <c r="O103" s="143"/>
      <c r="P103" s="93">
        <f t="shared" si="18"/>
        <v>0</v>
      </c>
      <c r="Q103" s="93">
        <f t="shared" si="16"/>
        <v>0</v>
      </c>
      <c r="R103" s="93">
        <f t="shared" si="16"/>
        <v>0</v>
      </c>
      <c r="S103" s="93">
        <f t="shared" si="16"/>
        <v>0</v>
      </c>
      <c r="T103" s="93">
        <f t="shared" si="16"/>
        <v>0</v>
      </c>
      <c r="U103" s="93">
        <f t="shared" si="16"/>
        <v>0</v>
      </c>
      <c r="V103" s="93">
        <f t="shared" si="16"/>
        <v>0</v>
      </c>
      <c r="W103" s="93">
        <f t="shared" si="16"/>
        <v>0</v>
      </c>
      <c r="X103" s="93">
        <f t="shared" si="16"/>
        <v>0</v>
      </c>
      <c r="Y103" s="93">
        <f t="shared" si="16"/>
        <v>0</v>
      </c>
      <c r="Z103" s="93">
        <f t="shared" si="16"/>
        <v>0</v>
      </c>
      <c r="AA103" s="123"/>
    </row>
    <row r="104" spans="1:27" ht="18" customHeight="1" x14ac:dyDescent="0.2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7"/>
      <c r="M104" s="167">
        <f t="shared" si="17"/>
        <v>0</v>
      </c>
      <c r="N104" s="143"/>
      <c r="O104" s="143"/>
      <c r="P104" s="93">
        <f t="shared" si="18"/>
        <v>0</v>
      </c>
      <c r="Q104" s="93">
        <f t="shared" si="16"/>
        <v>0</v>
      </c>
      <c r="R104" s="93">
        <f t="shared" si="16"/>
        <v>0</v>
      </c>
      <c r="S104" s="93">
        <f t="shared" si="16"/>
        <v>0</v>
      </c>
      <c r="T104" s="93">
        <f t="shared" si="16"/>
        <v>0</v>
      </c>
      <c r="U104" s="93">
        <f t="shared" si="16"/>
        <v>0</v>
      </c>
      <c r="V104" s="93">
        <f t="shared" si="16"/>
        <v>0</v>
      </c>
      <c r="W104" s="93">
        <f t="shared" si="16"/>
        <v>0</v>
      </c>
      <c r="X104" s="93">
        <f t="shared" si="16"/>
        <v>0</v>
      </c>
      <c r="Y104" s="93">
        <f t="shared" si="16"/>
        <v>0</v>
      </c>
      <c r="Z104" s="93">
        <f t="shared" si="16"/>
        <v>0</v>
      </c>
      <c r="AA104" s="123"/>
    </row>
    <row r="105" spans="1:27" ht="18" customHeight="1" x14ac:dyDescent="0.2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7"/>
      <c r="M105" s="167">
        <f t="shared" si="17"/>
        <v>0</v>
      </c>
      <c r="N105" s="143"/>
      <c r="O105" s="143"/>
      <c r="P105" s="93">
        <f t="shared" si="18"/>
        <v>0</v>
      </c>
      <c r="Q105" s="93">
        <f t="shared" si="16"/>
        <v>0</v>
      </c>
      <c r="R105" s="93">
        <f t="shared" si="16"/>
        <v>0</v>
      </c>
      <c r="S105" s="93">
        <f t="shared" si="16"/>
        <v>0</v>
      </c>
      <c r="T105" s="93">
        <f t="shared" si="16"/>
        <v>0</v>
      </c>
      <c r="U105" s="93">
        <f t="shared" si="16"/>
        <v>0</v>
      </c>
      <c r="V105" s="93">
        <f t="shared" si="16"/>
        <v>0</v>
      </c>
      <c r="W105" s="93">
        <f t="shared" si="16"/>
        <v>0</v>
      </c>
      <c r="X105" s="93">
        <f t="shared" si="16"/>
        <v>0</v>
      </c>
      <c r="Y105" s="93">
        <f t="shared" si="16"/>
        <v>0</v>
      </c>
      <c r="Z105" s="93">
        <f t="shared" si="16"/>
        <v>0</v>
      </c>
      <c r="AA105" s="123"/>
    </row>
    <row r="106" spans="1:27" ht="18" customHeight="1" x14ac:dyDescent="0.2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7"/>
      <c r="M106" s="167">
        <f t="shared" si="17"/>
        <v>0</v>
      </c>
      <c r="N106" s="143"/>
      <c r="O106" s="143"/>
      <c r="P106" s="93">
        <f t="shared" si="18"/>
        <v>0</v>
      </c>
      <c r="Q106" s="93">
        <f t="shared" si="16"/>
        <v>0</v>
      </c>
      <c r="R106" s="93">
        <f t="shared" si="16"/>
        <v>0</v>
      </c>
      <c r="S106" s="93">
        <f t="shared" si="16"/>
        <v>0</v>
      </c>
      <c r="T106" s="93">
        <f t="shared" si="16"/>
        <v>0</v>
      </c>
      <c r="U106" s="93">
        <f t="shared" si="16"/>
        <v>0</v>
      </c>
      <c r="V106" s="93">
        <f t="shared" si="16"/>
        <v>0</v>
      </c>
      <c r="W106" s="93">
        <f t="shared" si="16"/>
        <v>0</v>
      </c>
      <c r="X106" s="93">
        <f t="shared" si="16"/>
        <v>0</v>
      </c>
      <c r="Y106" s="93">
        <f t="shared" si="16"/>
        <v>0</v>
      </c>
      <c r="Z106" s="93">
        <f t="shared" si="16"/>
        <v>0</v>
      </c>
      <c r="AA106" s="123"/>
    </row>
    <row r="107" spans="1:27" ht="18" customHeight="1" x14ac:dyDescent="0.2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7"/>
      <c r="M107" s="167">
        <f t="shared" si="17"/>
        <v>0</v>
      </c>
      <c r="N107" s="143"/>
      <c r="O107" s="143"/>
      <c r="P107" s="93">
        <f t="shared" si="18"/>
        <v>0</v>
      </c>
      <c r="Q107" s="93">
        <f t="shared" si="16"/>
        <v>0</v>
      </c>
      <c r="R107" s="93">
        <f t="shared" si="16"/>
        <v>0</v>
      </c>
      <c r="S107" s="93">
        <f t="shared" si="16"/>
        <v>0</v>
      </c>
      <c r="T107" s="93">
        <f t="shared" si="16"/>
        <v>0</v>
      </c>
      <c r="U107" s="93">
        <f t="shared" si="16"/>
        <v>0</v>
      </c>
      <c r="V107" s="93">
        <f t="shared" si="16"/>
        <v>0</v>
      </c>
      <c r="W107" s="93">
        <f t="shared" si="16"/>
        <v>0</v>
      </c>
      <c r="X107" s="93">
        <f t="shared" si="16"/>
        <v>0</v>
      </c>
      <c r="Y107" s="93">
        <f t="shared" si="16"/>
        <v>0</v>
      </c>
      <c r="Z107" s="93">
        <f t="shared" si="16"/>
        <v>0</v>
      </c>
      <c r="AA107" s="123"/>
    </row>
    <row r="108" spans="1:27" ht="18" customHeight="1" x14ac:dyDescent="0.2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7"/>
      <c r="M108" s="167">
        <f t="shared" si="17"/>
        <v>0</v>
      </c>
      <c r="N108" s="143"/>
      <c r="O108" s="143"/>
      <c r="P108" s="93">
        <f t="shared" si="18"/>
        <v>0</v>
      </c>
      <c r="Q108" s="93">
        <f t="shared" si="16"/>
        <v>0</v>
      </c>
      <c r="R108" s="93">
        <f t="shared" si="16"/>
        <v>0</v>
      </c>
      <c r="S108" s="93">
        <f t="shared" si="16"/>
        <v>0</v>
      </c>
      <c r="T108" s="93">
        <f t="shared" si="16"/>
        <v>0</v>
      </c>
      <c r="U108" s="93">
        <f t="shared" si="16"/>
        <v>0</v>
      </c>
      <c r="V108" s="93">
        <f t="shared" si="16"/>
        <v>0</v>
      </c>
      <c r="W108" s="93">
        <f t="shared" si="16"/>
        <v>0</v>
      </c>
      <c r="X108" s="93">
        <f t="shared" si="16"/>
        <v>0</v>
      </c>
      <c r="Y108" s="93">
        <f t="shared" si="16"/>
        <v>0</v>
      </c>
      <c r="Z108" s="93">
        <f t="shared" si="16"/>
        <v>0</v>
      </c>
      <c r="AA108" s="123"/>
    </row>
    <row r="109" spans="1:27" ht="18" customHeight="1" x14ac:dyDescent="0.2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7"/>
      <c r="M109" s="167">
        <f t="shared" si="17"/>
        <v>0</v>
      </c>
      <c r="N109" s="143"/>
      <c r="O109" s="143"/>
      <c r="P109" s="93">
        <f t="shared" si="18"/>
        <v>0</v>
      </c>
      <c r="Q109" s="93">
        <f t="shared" si="16"/>
        <v>0</v>
      </c>
      <c r="R109" s="93">
        <f t="shared" si="16"/>
        <v>0</v>
      </c>
      <c r="S109" s="93">
        <f t="shared" si="16"/>
        <v>0</v>
      </c>
      <c r="T109" s="93">
        <f t="shared" si="16"/>
        <v>0</v>
      </c>
      <c r="U109" s="93">
        <f t="shared" si="16"/>
        <v>0</v>
      </c>
      <c r="V109" s="93">
        <f t="shared" si="16"/>
        <v>0</v>
      </c>
      <c r="W109" s="93">
        <f t="shared" si="16"/>
        <v>0</v>
      </c>
      <c r="X109" s="93">
        <f t="shared" si="16"/>
        <v>0</v>
      </c>
      <c r="Y109" s="93">
        <f t="shared" si="16"/>
        <v>0</v>
      </c>
      <c r="Z109" s="93">
        <f t="shared" si="16"/>
        <v>0</v>
      </c>
      <c r="AA109" s="123"/>
    </row>
    <row r="110" spans="1:27" ht="18" customHeight="1" x14ac:dyDescent="0.2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7"/>
      <c r="M110" s="167">
        <f t="shared" si="17"/>
        <v>0</v>
      </c>
      <c r="N110" s="143"/>
      <c r="O110" s="146"/>
      <c r="P110" s="93">
        <f t="shared" si="18"/>
        <v>0</v>
      </c>
      <c r="Q110" s="93">
        <f t="shared" si="16"/>
        <v>0</v>
      </c>
      <c r="R110" s="93">
        <f t="shared" si="16"/>
        <v>0</v>
      </c>
      <c r="S110" s="93">
        <f t="shared" si="16"/>
        <v>0</v>
      </c>
      <c r="T110" s="93">
        <f t="shared" si="16"/>
        <v>0</v>
      </c>
      <c r="U110" s="93">
        <f t="shared" si="16"/>
        <v>0</v>
      </c>
      <c r="V110" s="93">
        <f t="shared" si="16"/>
        <v>0</v>
      </c>
      <c r="W110" s="93">
        <f t="shared" si="16"/>
        <v>0</v>
      </c>
      <c r="X110" s="93">
        <f t="shared" si="16"/>
        <v>0</v>
      </c>
      <c r="Y110" s="93">
        <f t="shared" si="16"/>
        <v>0</v>
      </c>
      <c r="Z110" s="93">
        <f t="shared" si="16"/>
        <v>0</v>
      </c>
      <c r="AA110" s="123"/>
    </row>
    <row r="111" spans="1:27" ht="18" customHeight="1" x14ac:dyDescent="0.2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7"/>
      <c r="M111" s="167">
        <f t="shared" si="17"/>
        <v>0</v>
      </c>
      <c r="N111" s="143"/>
      <c r="O111" s="143"/>
      <c r="P111" s="93">
        <f t="shared" si="18"/>
        <v>0</v>
      </c>
      <c r="Q111" s="93">
        <f t="shared" si="16"/>
        <v>0</v>
      </c>
      <c r="R111" s="93">
        <f t="shared" si="16"/>
        <v>0</v>
      </c>
      <c r="S111" s="93">
        <f t="shared" si="16"/>
        <v>0</v>
      </c>
      <c r="T111" s="93">
        <f t="shared" si="16"/>
        <v>0</v>
      </c>
      <c r="U111" s="93">
        <f t="shared" si="16"/>
        <v>0</v>
      </c>
      <c r="V111" s="93">
        <f t="shared" si="16"/>
        <v>0</v>
      </c>
      <c r="W111" s="93">
        <f t="shared" si="16"/>
        <v>0</v>
      </c>
      <c r="X111" s="93">
        <f t="shared" si="16"/>
        <v>0</v>
      </c>
      <c r="Y111" s="93">
        <f t="shared" si="16"/>
        <v>0</v>
      </c>
      <c r="Z111" s="93">
        <f t="shared" si="16"/>
        <v>0</v>
      </c>
      <c r="AA111" s="123"/>
    </row>
    <row r="112" spans="1:27" ht="18" customHeight="1" x14ac:dyDescent="0.2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7"/>
      <c r="M112" s="167">
        <f t="shared" si="17"/>
        <v>0</v>
      </c>
      <c r="N112" s="143"/>
      <c r="O112" s="143"/>
      <c r="P112" s="93">
        <f t="shared" si="18"/>
        <v>0</v>
      </c>
      <c r="Q112" s="93">
        <f t="shared" si="16"/>
        <v>0</v>
      </c>
      <c r="R112" s="93">
        <f t="shared" si="16"/>
        <v>0</v>
      </c>
      <c r="S112" s="93">
        <f t="shared" si="16"/>
        <v>0</v>
      </c>
      <c r="T112" s="93">
        <f t="shared" si="16"/>
        <v>0</v>
      </c>
      <c r="U112" s="93">
        <f t="shared" si="16"/>
        <v>0</v>
      </c>
      <c r="V112" s="93">
        <f t="shared" si="16"/>
        <v>0</v>
      </c>
      <c r="W112" s="93">
        <f t="shared" si="16"/>
        <v>0</v>
      </c>
      <c r="X112" s="93">
        <f t="shared" si="16"/>
        <v>0</v>
      </c>
      <c r="Y112" s="93">
        <f t="shared" si="16"/>
        <v>0</v>
      </c>
      <c r="Z112" s="93">
        <f t="shared" si="16"/>
        <v>0</v>
      </c>
      <c r="AA112" s="123"/>
    </row>
    <row r="113" spans="1:27" ht="18" customHeight="1" thickBot="1" x14ac:dyDescent="0.25">
      <c r="A113" s="98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100"/>
      <c r="M113" s="167">
        <f t="shared" si="17"/>
        <v>0</v>
      </c>
      <c r="N113" s="143"/>
      <c r="O113" s="143"/>
      <c r="P113" s="93">
        <f t="shared" si="18"/>
        <v>0</v>
      </c>
      <c r="Q113" s="93">
        <f t="shared" si="16"/>
        <v>0</v>
      </c>
      <c r="R113" s="93">
        <f t="shared" si="16"/>
        <v>0</v>
      </c>
      <c r="S113" s="93">
        <f t="shared" si="16"/>
        <v>0</v>
      </c>
      <c r="T113" s="93">
        <f t="shared" si="16"/>
        <v>0</v>
      </c>
      <c r="U113" s="93">
        <f t="shared" si="16"/>
        <v>0</v>
      </c>
      <c r="V113" s="93">
        <f t="shared" si="16"/>
        <v>0</v>
      </c>
      <c r="W113" s="93">
        <f t="shared" si="16"/>
        <v>0</v>
      </c>
      <c r="X113" s="93">
        <f t="shared" si="16"/>
        <v>0</v>
      </c>
      <c r="Y113" s="93">
        <f t="shared" si="16"/>
        <v>0</v>
      </c>
      <c r="Z113" s="93">
        <f t="shared" si="16"/>
        <v>0</v>
      </c>
      <c r="AA113" s="123"/>
    </row>
    <row r="114" spans="1:27" ht="18" customHeight="1" thickBot="1" x14ac:dyDescent="0.25">
      <c r="A114" s="87" t="s">
        <v>22</v>
      </c>
      <c r="B114" s="131">
        <f t="shared" ref="B114:J114" si="19">SUM(B91:B113)</f>
        <v>0</v>
      </c>
      <c r="C114" s="131">
        <f t="shared" si="19"/>
        <v>0</v>
      </c>
      <c r="D114" s="131">
        <f t="shared" si="19"/>
        <v>0</v>
      </c>
      <c r="E114" s="132">
        <f t="shared" si="19"/>
        <v>0</v>
      </c>
      <c r="F114" s="131">
        <f t="shared" si="19"/>
        <v>0</v>
      </c>
      <c r="G114" s="132">
        <f t="shared" si="19"/>
        <v>0</v>
      </c>
      <c r="H114" s="131">
        <f t="shared" si="19"/>
        <v>0</v>
      </c>
      <c r="I114" s="132">
        <f t="shared" si="19"/>
        <v>0</v>
      </c>
      <c r="J114" s="131">
        <f t="shared" si="19"/>
        <v>0</v>
      </c>
      <c r="K114" s="188">
        <f>IF(SUM(L92:L113)&gt;0,ROUND(SUM(K92:K113)/SUM(L92:L113),2),0)</f>
        <v>0</v>
      </c>
      <c r="L114" s="189"/>
      <c r="M114" s="167" t="s">
        <v>6</v>
      </c>
      <c r="N114" s="147"/>
      <c r="O114" s="143"/>
      <c r="P114" s="143"/>
      <c r="Q114" s="144"/>
      <c r="R114" s="144"/>
      <c r="AA114" s="123"/>
    </row>
    <row r="115" spans="1:27" ht="18" customHeight="1" thickBot="1" x14ac:dyDescent="0.25">
      <c r="A115" s="87" t="s">
        <v>237</v>
      </c>
      <c r="B115" s="133">
        <f t="shared" ref="B115:J115" si="20">SUM(P92:P113)</f>
        <v>0</v>
      </c>
      <c r="C115" s="133">
        <f t="shared" si="20"/>
        <v>0</v>
      </c>
      <c r="D115" s="133">
        <f t="shared" si="20"/>
        <v>0</v>
      </c>
      <c r="E115" s="133">
        <f t="shared" si="20"/>
        <v>0</v>
      </c>
      <c r="F115" s="133">
        <f t="shared" si="20"/>
        <v>0</v>
      </c>
      <c r="G115" s="133">
        <f t="shared" si="20"/>
        <v>0</v>
      </c>
      <c r="H115" s="133">
        <f t="shared" si="20"/>
        <v>0</v>
      </c>
      <c r="I115" s="133">
        <f t="shared" si="20"/>
        <v>0</v>
      </c>
      <c r="J115" s="134">
        <f t="shared" si="20"/>
        <v>0</v>
      </c>
      <c r="K115" s="123"/>
      <c r="L115" s="123"/>
      <c r="M115" s="167"/>
      <c r="N115" s="148">
        <f>SUM(B115:J115)-D115</f>
        <v>0</v>
      </c>
      <c r="O115" s="148">
        <f>D115</f>
        <v>0</v>
      </c>
      <c r="P115" s="143"/>
      <c r="Q115" s="144"/>
      <c r="R115" s="144"/>
      <c r="AA115" s="123"/>
    </row>
    <row r="116" spans="1:27" ht="18" customHeight="1" x14ac:dyDescent="0.2">
      <c r="A116" s="156"/>
      <c r="B116" s="157"/>
      <c r="C116" s="157"/>
      <c r="D116" s="157"/>
      <c r="E116" s="157"/>
      <c r="F116" s="157"/>
      <c r="G116" s="157"/>
      <c r="H116" s="157"/>
      <c r="I116" s="157"/>
      <c r="J116" s="157"/>
      <c r="K116" s="123"/>
      <c r="L116" s="123"/>
      <c r="M116" s="167"/>
      <c r="N116" s="148"/>
      <c r="O116" s="148"/>
      <c r="P116" s="143"/>
      <c r="Q116" s="144"/>
      <c r="R116" s="144"/>
      <c r="AA116" s="123"/>
    </row>
    <row r="117" spans="1:27" ht="18" customHeight="1" thickBot="1" x14ac:dyDescent="0.25">
      <c r="A117" s="123"/>
      <c r="B117" s="123"/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67"/>
      <c r="N117" s="143"/>
      <c r="O117" s="143"/>
      <c r="P117" s="143"/>
      <c r="Q117" s="144"/>
      <c r="R117" s="144"/>
      <c r="AA117" s="123"/>
    </row>
    <row r="118" spans="1:27" ht="18" customHeight="1" thickBot="1" x14ac:dyDescent="0.3">
      <c r="A118" s="122" t="s">
        <v>247</v>
      </c>
      <c r="B118" s="195"/>
      <c r="C118" s="196"/>
      <c r="D118" s="196"/>
      <c r="E118" s="197"/>
      <c r="F118" s="165"/>
      <c r="G118" s="193" t="s">
        <v>248</v>
      </c>
      <c r="H118" s="194"/>
      <c r="I118" s="190"/>
      <c r="J118" s="191"/>
      <c r="K118" s="191"/>
      <c r="L118" s="192"/>
      <c r="M118" s="167"/>
      <c r="N118" s="143"/>
      <c r="O118" s="143"/>
      <c r="P118" s="143"/>
      <c r="Q118" s="144"/>
      <c r="R118" s="144"/>
      <c r="AA118" s="123"/>
    </row>
    <row r="119" spans="1:27" ht="18" customHeight="1" x14ac:dyDescent="0.25">
      <c r="A119" s="88" t="s">
        <v>238</v>
      </c>
      <c r="B119" s="155">
        <v>510.00099999999998</v>
      </c>
      <c r="C119" s="155">
        <v>510.00299999999999</v>
      </c>
      <c r="D119" s="155">
        <v>510.00400000000002</v>
      </c>
      <c r="E119" s="154">
        <v>511.00099999999998</v>
      </c>
      <c r="F119" s="155">
        <v>514.00099999999998</v>
      </c>
      <c r="G119" s="154">
        <v>515.00099999999998</v>
      </c>
      <c r="H119" s="155">
        <v>516.00099999999998</v>
      </c>
      <c r="I119" s="67">
        <v>518.00099999999998</v>
      </c>
      <c r="J119" s="67">
        <v>519.00099999999998</v>
      </c>
      <c r="K119" s="86" t="s">
        <v>233</v>
      </c>
      <c r="L119" s="86" t="s">
        <v>235</v>
      </c>
      <c r="M119" s="168"/>
      <c r="N119" s="145"/>
      <c r="O119" s="145"/>
      <c r="P119" s="155">
        <v>510.00099999999998</v>
      </c>
      <c r="Q119" s="155">
        <v>510.00299999999999</v>
      </c>
      <c r="R119" s="155">
        <v>510.00400000000002</v>
      </c>
      <c r="S119" s="154">
        <v>511.00099999999998</v>
      </c>
      <c r="T119" s="155">
        <v>514.00099999999998</v>
      </c>
      <c r="U119" s="154">
        <v>515.00099999999998</v>
      </c>
      <c r="V119" s="155">
        <v>516.00099999999998</v>
      </c>
      <c r="W119" s="67">
        <v>518.00099999999998</v>
      </c>
      <c r="X119" s="67">
        <v>519.00099999999998</v>
      </c>
      <c r="Y119" s="86" t="s">
        <v>233</v>
      </c>
      <c r="Z119" s="86" t="s">
        <v>235</v>
      </c>
      <c r="AA119" s="170"/>
    </row>
    <row r="120" spans="1:27" ht="18" customHeight="1" thickBot="1" x14ac:dyDescent="0.25">
      <c r="A120" s="68" t="s">
        <v>239</v>
      </c>
      <c r="B120" s="69" t="s">
        <v>1</v>
      </c>
      <c r="C120" s="69" t="s">
        <v>249</v>
      </c>
      <c r="D120" s="69" t="s">
        <v>230</v>
      </c>
      <c r="E120" s="70" t="s">
        <v>2</v>
      </c>
      <c r="F120" s="69" t="s">
        <v>3</v>
      </c>
      <c r="G120" s="70" t="s">
        <v>4</v>
      </c>
      <c r="H120" s="69" t="s">
        <v>231</v>
      </c>
      <c r="I120" s="71" t="s">
        <v>232</v>
      </c>
      <c r="J120" s="71" t="s">
        <v>5</v>
      </c>
      <c r="K120" s="71" t="s">
        <v>234</v>
      </c>
      <c r="L120" s="71" t="s">
        <v>236</v>
      </c>
      <c r="M120" s="167" t="s">
        <v>250</v>
      </c>
      <c r="N120" s="143"/>
      <c r="O120" s="143"/>
      <c r="P120" s="69" t="s">
        <v>1</v>
      </c>
      <c r="Q120" s="69" t="s">
        <v>249</v>
      </c>
      <c r="R120" s="69" t="s">
        <v>230</v>
      </c>
      <c r="S120" s="70" t="s">
        <v>2</v>
      </c>
      <c r="T120" s="69" t="s">
        <v>3</v>
      </c>
      <c r="U120" s="70" t="s">
        <v>4</v>
      </c>
      <c r="V120" s="69" t="s">
        <v>231</v>
      </c>
      <c r="W120" s="71" t="s">
        <v>232</v>
      </c>
      <c r="X120" s="71" t="s">
        <v>5</v>
      </c>
      <c r="Y120" s="71" t="s">
        <v>234</v>
      </c>
      <c r="Z120" s="71" t="s">
        <v>236</v>
      </c>
      <c r="AA120" s="123"/>
    </row>
    <row r="121" spans="1:27" ht="18" customHeight="1" x14ac:dyDescent="0.25">
      <c r="A121" s="92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4"/>
      <c r="M121" s="167">
        <f>IF(L121&gt;0,K121/L121,0)</f>
        <v>0</v>
      </c>
      <c r="N121" s="143"/>
      <c r="O121" s="145"/>
      <c r="P121" s="93">
        <f>$M121*B121</f>
        <v>0</v>
      </c>
      <c r="Q121" s="93">
        <f t="shared" ref="Q121:Z142" si="21">$M121*C121</f>
        <v>0</v>
      </c>
      <c r="R121" s="93">
        <f t="shared" si="21"/>
        <v>0</v>
      </c>
      <c r="S121" s="93">
        <f t="shared" si="21"/>
        <v>0</v>
      </c>
      <c r="T121" s="93">
        <f t="shared" si="21"/>
        <v>0</v>
      </c>
      <c r="U121" s="93">
        <f t="shared" si="21"/>
        <v>0</v>
      </c>
      <c r="V121" s="93">
        <f t="shared" si="21"/>
        <v>0</v>
      </c>
      <c r="W121" s="93">
        <f t="shared" si="21"/>
        <v>0</v>
      </c>
      <c r="X121" s="93">
        <f t="shared" si="21"/>
        <v>0</v>
      </c>
      <c r="Y121" s="93">
        <f t="shared" si="21"/>
        <v>0</v>
      </c>
      <c r="Z121" s="93">
        <f t="shared" si="21"/>
        <v>0</v>
      </c>
      <c r="AA121" s="123"/>
    </row>
    <row r="122" spans="1:27" ht="18" customHeight="1" x14ac:dyDescent="0.25">
      <c r="A122" s="92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4"/>
      <c r="M122" s="167">
        <f t="shared" ref="M122:M142" si="22">IF(L122&gt;0,K122/L122,0)</f>
        <v>0</v>
      </c>
      <c r="N122" s="143"/>
      <c r="O122" s="145"/>
      <c r="P122" s="93">
        <f t="shared" ref="P122:P142" si="23">$M122*B122</f>
        <v>0</v>
      </c>
      <c r="Q122" s="93">
        <f t="shared" si="21"/>
        <v>0</v>
      </c>
      <c r="R122" s="93">
        <f t="shared" si="21"/>
        <v>0</v>
      </c>
      <c r="S122" s="93">
        <f t="shared" si="21"/>
        <v>0</v>
      </c>
      <c r="T122" s="93">
        <f t="shared" si="21"/>
        <v>0</v>
      </c>
      <c r="U122" s="93">
        <f t="shared" si="21"/>
        <v>0</v>
      </c>
      <c r="V122" s="93">
        <f t="shared" si="21"/>
        <v>0</v>
      </c>
      <c r="W122" s="93">
        <f t="shared" si="21"/>
        <v>0</v>
      </c>
      <c r="X122" s="93">
        <f t="shared" si="21"/>
        <v>0</v>
      </c>
      <c r="Y122" s="93">
        <f t="shared" si="21"/>
        <v>0</v>
      </c>
      <c r="Z122" s="93">
        <f t="shared" si="21"/>
        <v>0</v>
      </c>
      <c r="AA122" s="123"/>
    </row>
    <row r="123" spans="1:27" ht="18" customHeight="1" x14ac:dyDescent="0.25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7"/>
      <c r="M123" s="167">
        <f t="shared" si="22"/>
        <v>0</v>
      </c>
      <c r="N123" s="143"/>
      <c r="O123" s="145"/>
      <c r="P123" s="93">
        <f t="shared" si="23"/>
        <v>0</v>
      </c>
      <c r="Q123" s="93">
        <f t="shared" si="21"/>
        <v>0</v>
      </c>
      <c r="R123" s="93">
        <f t="shared" si="21"/>
        <v>0</v>
      </c>
      <c r="S123" s="93">
        <f t="shared" si="21"/>
        <v>0</v>
      </c>
      <c r="T123" s="93">
        <f t="shared" si="21"/>
        <v>0</v>
      </c>
      <c r="U123" s="93">
        <f t="shared" si="21"/>
        <v>0</v>
      </c>
      <c r="V123" s="93">
        <f t="shared" si="21"/>
        <v>0</v>
      </c>
      <c r="W123" s="93">
        <f t="shared" si="21"/>
        <v>0</v>
      </c>
      <c r="X123" s="93">
        <f t="shared" si="21"/>
        <v>0</v>
      </c>
      <c r="Y123" s="93">
        <f t="shared" si="21"/>
        <v>0</v>
      </c>
      <c r="Z123" s="93">
        <f t="shared" si="21"/>
        <v>0</v>
      </c>
      <c r="AA123" s="123"/>
    </row>
    <row r="124" spans="1:27" ht="18" customHeight="1" x14ac:dyDescent="0.25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7"/>
      <c r="M124" s="167">
        <f t="shared" si="22"/>
        <v>0</v>
      </c>
      <c r="N124" s="143"/>
      <c r="O124" s="145"/>
      <c r="P124" s="93">
        <f t="shared" si="23"/>
        <v>0</v>
      </c>
      <c r="Q124" s="93">
        <f t="shared" si="21"/>
        <v>0</v>
      </c>
      <c r="R124" s="93">
        <f t="shared" si="21"/>
        <v>0</v>
      </c>
      <c r="S124" s="93">
        <f t="shared" si="21"/>
        <v>0</v>
      </c>
      <c r="T124" s="93">
        <f t="shared" si="21"/>
        <v>0</v>
      </c>
      <c r="U124" s="93">
        <f t="shared" si="21"/>
        <v>0</v>
      </c>
      <c r="V124" s="93">
        <f t="shared" si="21"/>
        <v>0</v>
      </c>
      <c r="W124" s="93">
        <f t="shared" si="21"/>
        <v>0</v>
      </c>
      <c r="X124" s="93">
        <f t="shared" si="21"/>
        <v>0</v>
      </c>
      <c r="Y124" s="93">
        <f t="shared" si="21"/>
        <v>0</v>
      </c>
      <c r="Z124" s="93">
        <f t="shared" si="21"/>
        <v>0</v>
      </c>
      <c r="AA124" s="123"/>
    </row>
    <row r="125" spans="1:27" ht="18" customHeight="1" x14ac:dyDescent="0.25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7"/>
      <c r="M125" s="167">
        <f t="shared" si="22"/>
        <v>0</v>
      </c>
      <c r="N125" s="143"/>
      <c r="O125" s="145"/>
      <c r="P125" s="93">
        <f t="shared" si="23"/>
        <v>0</v>
      </c>
      <c r="Q125" s="93">
        <f t="shared" si="21"/>
        <v>0</v>
      </c>
      <c r="R125" s="93">
        <f t="shared" si="21"/>
        <v>0</v>
      </c>
      <c r="S125" s="93">
        <f t="shared" si="21"/>
        <v>0</v>
      </c>
      <c r="T125" s="93">
        <f t="shared" si="21"/>
        <v>0</v>
      </c>
      <c r="U125" s="93">
        <f t="shared" si="21"/>
        <v>0</v>
      </c>
      <c r="V125" s="93">
        <f t="shared" si="21"/>
        <v>0</v>
      </c>
      <c r="W125" s="93">
        <f t="shared" si="21"/>
        <v>0</v>
      </c>
      <c r="X125" s="93">
        <f t="shared" si="21"/>
        <v>0</v>
      </c>
      <c r="Y125" s="93">
        <f t="shared" si="21"/>
        <v>0</v>
      </c>
      <c r="Z125" s="93">
        <f t="shared" si="21"/>
        <v>0</v>
      </c>
      <c r="AA125" s="123"/>
    </row>
    <row r="126" spans="1:27" ht="18" customHeight="1" x14ac:dyDescent="0.25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7"/>
      <c r="M126" s="167">
        <f t="shared" si="22"/>
        <v>0</v>
      </c>
      <c r="N126" s="143"/>
      <c r="O126" s="145"/>
      <c r="P126" s="93">
        <f t="shared" si="23"/>
        <v>0</v>
      </c>
      <c r="Q126" s="93">
        <f t="shared" si="21"/>
        <v>0</v>
      </c>
      <c r="R126" s="93">
        <f t="shared" si="21"/>
        <v>0</v>
      </c>
      <c r="S126" s="93">
        <f t="shared" si="21"/>
        <v>0</v>
      </c>
      <c r="T126" s="93">
        <f t="shared" si="21"/>
        <v>0</v>
      </c>
      <c r="U126" s="93">
        <f t="shared" si="21"/>
        <v>0</v>
      </c>
      <c r="V126" s="93">
        <f t="shared" si="21"/>
        <v>0</v>
      </c>
      <c r="W126" s="93">
        <f t="shared" si="21"/>
        <v>0</v>
      </c>
      <c r="X126" s="93">
        <f t="shared" si="21"/>
        <v>0</v>
      </c>
      <c r="Y126" s="93">
        <f t="shared" si="21"/>
        <v>0</v>
      </c>
      <c r="Z126" s="93">
        <f t="shared" si="21"/>
        <v>0</v>
      </c>
      <c r="AA126" s="123"/>
    </row>
    <row r="127" spans="1:27" ht="18" customHeight="1" x14ac:dyDescent="0.25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7"/>
      <c r="M127" s="167">
        <f t="shared" si="22"/>
        <v>0</v>
      </c>
      <c r="N127" s="143"/>
      <c r="O127" s="145"/>
      <c r="P127" s="93">
        <f t="shared" si="23"/>
        <v>0</v>
      </c>
      <c r="Q127" s="93">
        <f t="shared" si="21"/>
        <v>0</v>
      </c>
      <c r="R127" s="93">
        <f t="shared" si="21"/>
        <v>0</v>
      </c>
      <c r="S127" s="93">
        <f t="shared" si="21"/>
        <v>0</v>
      </c>
      <c r="T127" s="93">
        <f t="shared" si="21"/>
        <v>0</v>
      </c>
      <c r="U127" s="93">
        <f t="shared" si="21"/>
        <v>0</v>
      </c>
      <c r="V127" s="93">
        <f t="shared" si="21"/>
        <v>0</v>
      </c>
      <c r="W127" s="93">
        <f t="shared" si="21"/>
        <v>0</v>
      </c>
      <c r="X127" s="93">
        <f t="shared" si="21"/>
        <v>0</v>
      </c>
      <c r="Y127" s="93">
        <f t="shared" si="21"/>
        <v>0</v>
      </c>
      <c r="Z127" s="93">
        <f t="shared" si="21"/>
        <v>0</v>
      </c>
      <c r="AA127" s="123"/>
    </row>
    <row r="128" spans="1:27" ht="18" customHeight="1" x14ac:dyDescent="0.25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7"/>
      <c r="M128" s="167">
        <f t="shared" si="22"/>
        <v>0</v>
      </c>
      <c r="N128" s="143"/>
      <c r="O128" s="145"/>
      <c r="P128" s="93">
        <f t="shared" si="23"/>
        <v>0</v>
      </c>
      <c r="Q128" s="93">
        <f t="shared" si="21"/>
        <v>0</v>
      </c>
      <c r="R128" s="93">
        <f t="shared" si="21"/>
        <v>0</v>
      </c>
      <c r="S128" s="93">
        <f t="shared" si="21"/>
        <v>0</v>
      </c>
      <c r="T128" s="93">
        <f t="shared" si="21"/>
        <v>0</v>
      </c>
      <c r="U128" s="93">
        <f t="shared" si="21"/>
        <v>0</v>
      </c>
      <c r="V128" s="93">
        <f t="shared" si="21"/>
        <v>0</v>
      </c>
      <c r="W128" s="93">
        <f t="shared" si="21"/>
        <v>0</v>
      </c>
      <c r="X128" s="93">
        <f t="shared" si="21"/>
        <v>0</v>
      </c>
      <c r="Y128" s="93">
        <f t="shared" si="21"/>
        <v>0</v>
      </c>
      <c r="Z128" s="93">
        <f t="shared" si="21"/>
        <v>0</v>
      </c>
      <c r="AA128" s="123"/>
    </row>
    <row r="129" spans="1:27" ht="18" customHeight="1" x14ac:dyDescent="0.25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7"/>
      <c r="M129" s="167">
        <f t="shared" si="22"/>
        <v>0</v>
      </c>
      <c r="N129" s="143"/>
      <c r="O129" s="145"/>
      <c r="P129" s="93">
        <f t="shared" si="23"/>
        <v>0</v>
      </c>
      <c r="Q129" s="93">
        <f t="shared" si="21"/>
        <v>0</v>
      </c>
      <c r="R129" s="93">
        <f t="shared" si="21"/>
        <v>0</v>
      </c>
      <c r="S129" s="93">
        <f t="shared" si="21"/>
        <v>0</v>
      </c>
      <c r="T129" s="93">
        <f t="shared" si="21"/>
        <v>0</v>
      </c>
      <c r="U129" s="93">
        <f t="shared" si="21"/>
        <v>0</v>
      </c>
      <c r="V129" s="93">
        <f t="shared" si="21"/>
        <v>0</v>
      </c>
      <c r="W129" s="93">
        <f t="shared" si="21"/>
        <v>0</v>
      </c>
      <c r="X129" s="93">
        <f t="shared" si="21"/>
        <v>0</v>
      </c>
      <c r="Y129" s="93">
        <f t="shared" si="21"/>
        <v>0</v>
      </c>
      <c r="Z129" s="93">
        <f t="shared" si="21"/>
        <v>0</v>
      </c>
      <c r="AA129" s="123"/>
    </row>
    <row r="130" spans="1:27" ht="18" customHeight="1" x14ac:dyDescent="0.25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7"/>
      <c r="M130" s="167">
        <f t="shared" si="22"/>
        <v>0</v>
      </c>
      <c r="N130" s="143"/>
      <c r="O130" s="145"/>
      <c r="P130" s="93">
        <f t="shared" si="23"/>
        <v>0</v>
      </c>
      <c r="Q130" s="93">
        <f t="shared" si="21"/>
        <v>0</v>
      </c>
      <c r="R130" s="93">
        <f t="shared" si="21"/>
        <v>0</v>
      </c>
      <c r="S130" s="93">
        <f t="shared" si="21"/>
        <v>0</v>
      </c>
      <c r="T130" s="93">
        <f t="shared" si="21"/>
        <v>0</v>
      </c>
      <c r="U130" s="93">
        <f t="shared" si="21"/>
        <v>0</v>
      </c>
      <c r="V130" s="93">
        <f t="shared" si="21"/>
        <v>0</v>
      </c>
      <c r="W130" s="93">
        <f t="shared" si="21"/>
        <v>0</v>
      </c>
      <c r="X130" s="93">
        <f t="shared" si="21"/>
        <v>0</v>
      </c>
      <c r="Y130" s="93">
        <f t="shared" si="21"/>
        <v>0</v>
      </c>
      <c r="Z130" s="93">
        <f t="shared" si="21"/>
        <v>0</v>
      </c>
      <c r="AA130" s="123"/>
    </row>
    <row r="131" spans="1:27" ht="18" customHeight="1" x14ac:dyDescent="0.25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7"/>
      <c r="M131" s="167">
        <f t="shared" si="22"/>
        <v>0</v>
      </c>
      <c r="N131" s="143"/>
      <c r="O131" s="145"/>
      <c r="P131" s="93">
        <f t="shared" si="23"/>
        <v>0</v>
      </c>
      <c r="Q131" s="93">
        <f t="shared" si="21"/>
        <v>0</v>
      </c>
      <c r="R131" s="93">
        <f t="shared" si="21"/>
        <v>0</v>
      </c>
      <c r="S131" s="93">
        <f t="shared" si="21"/>
        <v>0</v>
      </c>
      <c r="T131" s="93">
        <f t="shared" si="21"/>
        <v>0</v>
      </c>
      <c r="U131" s="93">
        <f t="shared" si="21"/>
        <v>0</v>
      </c>
      <c r="V131" s="93">
        <f t="shared" si="21"/>
        <v>0</v>
      </c>
      <c r="W131" s="93">
        <f t="shared" si="21"/>
        <v>0</v>
      </c>
      <c r="X131" s="93">
        <f t="shared" si="21"/>
        <v>0</v>
      </c>
      <c r="Y131" s="93">
        <f t="shared" si="21"/>
        <v>0</v>
      </c>
      <c r="Z131" s="93">
        <f t="shared" si="21"/>
        <v>0</v>
      </c>
      <c r="AA131" s="123"/>
    </row>
    <row r="132" spans="1:27" ht="18" customHeight="1" x14ac:dyDescent="0.2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7"/>
      <c r="M132" s="167">
        <f t="shared" si="22"/>
        <v>0</v>
      </c>
      <c r="N132" s="143"/>
      <c r="O132" s="143"/>
      <c r="P132" s="93">
        <f t="shared" si="23"/>
        <v>0</v>
      </c>
      <c r="Q132" s="93">
        <f t="shared" si="21"/>
        <v>0</v>
      </c>
      <c r="R132" s="93">
        <f t="shared" si="21"/>
        <v>0</v>
      </c>
      <c r="S132" s="93">
        <f t="shared" si="21"/>
        <v>0</v>
      </c>
      <c r="T132" s="93">
        <f t="shared" si="21"/>
        <v>0</v>
      </c>
      <c r="U132" s="93">
        <f t="shared" si="21"/>
        <v>0</v>
      </c>
      <c r="V132" s="93">
        <f t="shared" si="21"/>
        <v>0</v>
      </c>
      <c r="W132" s="93">
        <f t="shared" si="21"/>
        <v>0</v>
      </c>
      <c r="X132" s="93">
        <f t="shared" si="21"/>
        <v>0</v>
      </c>
      <c r="Y132" s="93">
        <f t="shared" si="21"/>
        <v>0</v>
      </c>
      <c r="Z132" s="93">
        <f t="shared" si="21"/>
        <v>0</v>
      </c>
      <c r="AA132" s="123"/>
    </row>
    <row r="133" spans="1:27" ht="18" customHeight="1" x14ac:dyDescent="0.2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7"/>
      <c r="M133" s="167">
        <f t="shared" si="22"/>
        <v>0</v>
      </c>
      <c r="N133" s="143"/>
      <c r="O133" s="143"/>
      <c r="P133" s="93">
        <f t="shared" si="23"/>
        <v>0</v>
      </c>
      <c r="Q133" s="93">
        <f t="shared" si="21"/>
        <v>0</v>
      </c>
      <c r="R133" s="93">
        <f t="shared" si="21"/>
        <v>0</v>
      </c>
      <c r="S133" s="93">
        <f t="shared" si="21"/>
        <v>0</v>
      </c>
      <c r="T133" s="93">
        <f t="shared" si="21"/>
        <v>0</v>
      </c>
      <c r="U133" s="93">
        <f t="shared" si="21"/>
        <v>0</v>
      </c>
      <c r="V133" s="93">
        <f t="shared" si="21"/>
        <v>0</v>
      </c>
      <c r="W133" s="93">
        <f t="shared" si="21"/>
        <v>0</v>
      </c>
      <c r="X133" s="93">
        <f t="shared" si="21"/>
        <v>0</v>
      </c>
      <c r="Y133" s="93">
        <f t="shared" si="21"/>
        <v>0</v>
      </c>
      <c r="Z133" s="93">
        <f t="shared" si="21"/>
        <v>0</v>
      </c>
      <c r="AA133" s="123"/>
    </row>
    <row r="134" spans="1:27" ht="18" customHeight="1" x14ac:dyDescent="0.2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7"/>
      <c r="M134" s="167">
        <f t="shared" si="22"/>
        <v>0</v>
      </c>
      <c r="N134" s="143"/>
      <c r="O134" s="143"/>
      <c r="P134" s="93">
        <f t="shared" si="23"/>
        <v>0</v>
      </c>
      <c r="Q134" s="93">
        <f t="shared" si="21"/>
        <v>0</v>
      </c>
      <c r="R134" s="93">
        <f t="shared" si="21"/>
        <v>0</v>
      </c>
      <c r="S134" s="93">
        <f t="shared" si="21"/>
        <v>0</v>
      </c>
      <c r="T134" s="93">
        <f t="shared" si="21"/>
        <v>0</v>
      </c>
      <c r="U134" s="93">
        <f t="shared" si="21"/>
        <v>0</v>
      </c>
      <c r="V134" s="93">
        <f t="shared" si="21"/>
        <v>0</v>
      </c>
      <c r="W134" s="93">
        <f t="shared" si="21"/>
        <v>0</v>
      </c>
      <c r="X134" s="93">
        <f t="shared" si="21"/>
        <v>0</v>
      </c>
      <c r="Y134" s="93">
        <f t="shared" si="21"/>
        <v>0</v>
      </c>
      <c r="Z134" s="93">
        <f t="shared" si="21"/>
        <v>0</v>
      </c>
      <c r="AA134" s="123"/>
    </row>
    <row r="135" spans="1:27" ht="18" customHeight="1" x14ac:dyDescent="0.2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7"/>
      <c r="M135" s="167">
        <f t="shared" si="22"/>
        <v>0</v>
      </c>
      <c r="N135" s="143"/>
      <c r="O135" s="143"/>
      <c r="P135" s="93">
        <f t="shared" si="23"/>
        <v>0</v>
      </c>
      <c r="Q135" s="93">
        <f t="shared" si="21"/>
        <v>0</v>
      </c>
      <c r="R135" s="93">
        <f t="shared" si="21"/>
        <v>0</v>
      </c>
      <c r="S135" s="93">
        <f t="shared" si="21"/>
        <v>0</v>
      </c>
      <c r="T135" s="93">
        <f t="shared" si="21"/>
        <v>0</v>
      </c>
      <c r="U135" s="93">
        <f t="shared" si="21"/>
        <v>0</v>
      </c>
      <c r="V135" s="93">
        <f t="shared" si="21"/>
        <v>0</v>
      </c>
      <c r="W135" s="93">
        <f t="shared" si="21"/>
        <v>0</v>
      </c>
      <c r="X135" s="93">
        <f t="shared" si="21"/>
        <v>0</v>
      </c>
      <c r="Y135" s="93">
        <f t="shared" si="21"/>
        <v>0</v>
      </c>
      <c r="Z135" s="93">
        <f t="shared" si="21"/>
        <v>0</v>
      </c>
      <c r="AA135" s="123"/>
    </row>
    <row r="136" spans="1:27" ht="18" customHeight="1" x14ac:dyDescent="0.2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7"/>
      <c r="M136" s="167">
        <f t="shared" si="22"/>
        <v>0</v>
      </c>
      <c r="N136" s="143"/>
      <c r="O136" s="143"/>
      <c r="P136" s="93">
        <f t="shared" si="23"/>
        <v>0</v>
      </c>
      <c r="Q136" s="93">
        <f t="shared" si="21"/>
        <v>0</v>
      </c>
      <c r="R136" s="93">
        <f t="shared" si="21"/>
        <v>0</v>
      </c>
      <c r="S136" s="93">
        <f t="shared" si="21"/>
        <v>0</v>
      </c>
      <c r="T136" s="93">
        <f t="shared" si="21"/>
        <v>0</v>
      </c>
      <c r="U136" s="93">
        <f t="shared" si="21"/>
        <v>0</v>
      </c>
      <c r="V136" s="93">
        <f t="shared" si="21"/>
        <v>0</v>
      </c>
      <c r="W136" s="93">
        <f t="shared" si="21"/>
        <v>0</v>
      </c>
      <c r="X136" s="93">
        <f t="shared" si="21"/>
        <v>0</v>
      </c>
      <c r="Y136" s="93">
        <f t="shared" si="21"/>
        <v>0</v>
      </c>
      <c r="Z136" s="93">
        <f t="shared" si="21"/>
        <v>0</v>
      </c>
      <c r="AA136" s="123"/>
    </row>
    <row r="137" spans="1:27" ht="18" customHeight="1" x14ac:dyDescent="0.2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7"/>
      <c r="M137" s="167">
        <f t="shared" si="22"/>
        <v>0</v>
      </c>
      <c r="N137" s="143"/>
      <c r="O137" s="143"/>
      <c r="P137" s="93">
        <f t="shared" si="23"/>
        <v>0</v>
      </c>
      <c r="Q137" s="93">
        <f t="shared" si="21"/>
        <v>0</v>
      </c>
      <c r="R137" s="93">
        <f t="shared" si="21"/>
        <v>0</v>
      </c>
      <c r="S137" s="93">
        <f t="shared" si="21"/>
        <v>0</v>
      </c>
      <c r="T137" s="93">
        <f t="shared" si="21"/>
        <v>0</v>
      </c>
      <c r="U137" s="93">
        <f t="shared" si="21"/>
        <v>0</v>
      </c>
      <c r="V137" s="93">
        <f t="shared" si="21"/>
        <v>0</v>
      </c>
      <c r="W137" s="93">
        <f t="shared" si="21"/>
        <v>0</v>
      </c>
      <c r="X137" s="93">
        <f t="shared" si="21"/>
        <v>0</v>
      </c>
      <c r="Y137" s="93">
        <f t="shared" si="21"/>
        <v>0</v>
      </c>
      <c r="Z137" s="93">
        <f t="shared" si="21"/>
        <v>0</v>
      </c>
      <c r="AA137" s="123"/>
    </row>
    <row r="138" spans="1:27" ht="18" customHeight="1" x14ac:dyDescent="0.2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7"/>
      <c r="M138" s="167">
        <f t="shared" si="22"/>
        <v>0</v>
      </c>
      <c r="N138" s="143"/>
      <c r="O138" s="143"/>
      <c r="P138" s="93">
        <f t="shared" si="23"/>
        <v>0</v>
      </c>
      <c r="Q138" s="93">
        <f t="shared" si="21"/>
        <v>0</v>
      </c>
      <c r="R138" s="93">
        <f t="shared" si="21"/>
        <v>0</v>
      </c>
      <c r="S138" s="93">
        <f t="shared" si="21"/>
        <v>0</v>
      </c>
      <c r="T138" s="93">
        <f t="shared" si="21"/>
        <v>0</v>
      </c>
      <c r="U138" s="93">
        <f t="shared" si="21"/>
        <v>0</v>
      </c>
      <c r="V138" s="93">
        <f t="shared" si="21"/>
        <v>0</v>
      </c>
      <c r="W138" s="93">
        <f t="shared" si="21"/>
        <v>0</v>
      </c>
      <c r="X138" s="93">
        <f t="shared" si="21"/>
        <v>0</v>
      </c>
      <c r="Y138" s="93">
        <f t="shared" si="21"/>
        <v>0</v>
      </c>
      <c r="Z138" s="93">
        <f t="shared" si="21"/>
        <v>0</v>
      </c>
      <c r="AA138" s="123"/>
    </row>
    <row r="139" spans="1:27" ht="18" customHeight="1" x14ac:dyDescent="0.2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7"/>
      <c r="M139" s="167">
        <f t="shared" si="22"/>
        <v>0</v>
      </c>
      <c r="N139" s="143"/>
      <c r="O139" s="146"/>
      <c r="P139" s="93">
        <f t="shared" si="23"/>
        <v>0</v>
      </c>
      <c r="Q139" s="93">
        <f t="shared" si="21"/>
        <v>0</v>
      </c>
      <c r="R139" s="93">
        <f t="shared" si="21"/>
        <v>0</v>
      </c>
      <c r="S139" s="93">
        <f t="shared" si="21"/>
        <v>0</v>
      </c>
      <c r="T139" s="93">
        <f t="shared" si="21"/>
        <v>0</v>
      </c>
      <c r="U139" s="93">
        <f t="shared" si="21"/>
        <v>0</v>
      </c>
      <c r="V139" s="93">
        <f t="shared" si="21"/>
        <v>0</v>
      </c>
      <c r="W139" s="93">
        <f t="shared" si="21"/>
        <v>0</v>
      </c>
      <c r="X139" s="93">
        <f t="shared" si="21"/>
        <v>0</v>
      </c>
      <c r="Y139" s="93">
        <f t="shared" si="21"/>
        <v>0</v>
      </c>
      <c r="Z139" s="93">
        <f t="shared" si="21"/>
        <v>0</v>
      </c>
      <c r="AA139" s="123"/>
    </row>
    <row r="140" spans="1:27" ht="18" customHeight="1" x14ac:dyDescent="0.2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7"/>
      <c r="M140" s="167">
        <f t="shared" si="22"/>
        <v>0</v>
      </c>
      <c r="N140" s="143"/>
      <c r="O140" s="143"/>
      <c r="P140" s="93">
        <f t="shared" si="23"/>
        <v>0</v>
      </c>
      <c r="Q140" s="93">
        <f t="shared" si="21"/>
        <v>0</v>
      </c>
      <c r="R140" s="93">
        <f t="shared" si="21"/>
        <v>0</v>
      </c>
      <c r="S140" s="93">
        <f t="shared" si="21"/>
        <v>0</v>
      </c>
      <c r="T140" s="93">
        <f t="shared" si="21"/>
        <v>0</v>
      </c>
      <c r="U140" s="93">
        <f t="shared" si="21"/>
        <v>0</v>
      </c>
      <c r="V140" s="93">
        <f t="shared" si="21"/>
        <v>0</v>
      </c>
      <c r="W140" s="93">
        <f t="shared" si="21"/>
        <v>0</v>
      </c>
      <c r="X140" s="93">
        <f t="shared" si="21"/>
        <v>0</v>
      </c>
      <c r="Y140" s="93">
        <f t="shared" si="21"/>
        <v>0</v>
      </c>
      <c r="Z140" s="93">
        <f t="shared" si="21"/>
        <v>0</v>
      </c>
      <c r="AA140" s="123"/>
    </row>
    <row r="141" spans="1:27" ht="18" customHeight="1" x14ac:dyDescent="0.2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7"/>
      <c r="M141" s="167">
        <f t="shared" si="22"/>
        <v>0</v>
      </c>
      <c r="N141" s="143"/>
      <c r="O141" s="143"/>
      <c r="P141" s="93">
        <f t="shared" si="23"/>
        <v>0</v>
      </c>
      <c r="Q141" s="93">
        <f t="shared" si="21"/>
        <v>0</v>
      </c>
      <c r="R141" s="93">
        <f t="shared" si="21"/>
        <v>0</v>
      </c>
      <c r="S141" s="93">
        <f t="shared" si="21"/>
        <v>0</v>
      </c>
      <c r="T141" s="93">
        <f t="shared" si="21"/>
        <v>0</v>
      </c>
      <c r="U141" s="93">
        <f t="shared" si="21"/>
        <v>0</v>
      </c>
      <c r="V141" s="93">
        <f t="shared" si="21"/>
        <v>0</v>
      </c>
      <c r="W141" s="93">
        <f t="shared" si="21"/>
        <v>0</v>
      </c>
      <c r="X141" s="93">
        <f t="shared" si="21"/>
        <v>0</v>
      </c>
      <c r="Y141" s="93">
        <f t="shared" si="21"/>
        <v>0</v>
      </c>
      <c r="Z141" s="93">
        <f t="shared" si="21"/>
        <v>0</v>
      </c>
      <c r="AA141" s="123"/>
    </row>
    <row r="142" spans="1:27" ht="18" customHeight="1" thickBot="1" x14ac:dyDescent="0.25">
      <c r="A142" s="98"/>
      <c r="B142" s="99"/>
      <c r="C142" s="99"/>
      <c r="D142" s="99"/>
      <c r="E142" s="99"/>
      <c r="F142" s="99"/>
      <c r="G142" s="99"/>
      <c r="H142" s="99"/>
      <c r="I142" s="99"/>
      <c r="J142" s="99"/>
      <c r="K142" s="99"/>
      <c r="L142" s="100"/>
      <c r="M142" s="167">
        <f t="shared" si="22"/>
        <v>0</v>
      </c>
      <c r="N142" s="143"/>
      <c r="O142" s="143"/>
      <c r="P142" s="93">
        <f t="shared" si="23"/>
        <v>0</v>
      </c>
      <c r="Q142" s="93">
        <f t="shared" si="21"/>
        <v>0</v>
      </c>
      <c r="R142" s="93">
        <f t="shared" si="21"/>
        <v>0</v>
      </c>
      <c r="S142" s="93">
        <f t="shared" si="21"/>
        <v>0</v>
      </c>
      <c r="T142" s="93">
        <f t="shared" si="21"/>
        <v>0</v>
      </c>
      <c r="U142" s="93">
        <f t="shared" si="21"/>
        <v>0</v>
      </c>
      <c r="V142" s="93">
        <f t="shared" si="21"/>
        <v>0</v>
      </c>
      <c r="W142" s="93">
        <f t="shared" si="21"/>
        <v>0</v>
      </c>
      <c r="X142" s="93">
        <f t="shared" si="21"/>
        <v>0</v>
      </c>
      <c r="Y142" s="93">
        <f t="shared" si="21"/>
        <v>0</v>
      </c>
      <c r="Z142" s="93">
        <f t="shared" si="21"/>
        <v>0</v>
      </c>
      <c r="AA142" s="123"/>
    </row>
    <row r="143" spans="1:27" ht="18" customHeight="1" thickBot="1" x14ac:dyDescent="0.25">
      <c r="A143" s="87" t="s">
        <v>22</v>
      </c>
      <c r="B143" s="131">
        <f t="shared" ref="B143:J143" si="24">SUM(B120:B142)</f>
        <v>0</v>
      </c>
      <c r="C143" s="131">
        <f t="shared" si="24"/>
        <v>0</v>
      </c>
      <c r="D143" s="131">
        <f t="shared" si="24"/>
        <v>0</v>
      </c>
      <c r="E143" s="132">
        <f t="shared" si="24"/>
        <v>0</v>
      </c>
      <c r="F143" s="131">
        <f t="shared" si="24"/>
        <v>0</v>
      </c>
      <c r="G143" s="132">
        <f t="shared" si="24"/>
        <v>0</v>
      </c>
      <c r="H143" s="131">
        <f t="shared" si="24"/>
        <v>0</v>
      </c>
      <c r="I143" s="132">
        <f t="shared" si="24"/>
        <v>0</v>
      </c>
      <c r="J143" s="131">
        <f t="shared" si="24"/>
        <v>0</v>
      </c>
      <c r="K143" s="188">
        <f>IF(SUM(L121:L142)&gt;0,ROUND(SUM(K121:K142)/SUM(L121:L142),2),0)</f>
        <v>0</v>
      </c>
      <c r="L143" s="189"/>
      <c r="M143" s="167" t="s">
        <v>6</v>
      </c>
      <c r="N143" s="147"/>
      <c r="O143" s="143"/>
      <c r="P143" s="143"/>
      <c r="Q143" s="144"/>
      <c r="R143" s="144"/>
      <c r="AA143" s="123"/>
    </row>
    <row r="144" spans="1:27" ht="18" customHeight="1" thickBot="1" x14ac:dyDescent="0.25">
      <c r="A144" s="87" t="s">
        <v>237</v>
      </c>
      <c r="B144" s="133">
        <f t="shared" ref="B144:J144" si="25">SUM(P121:P142)</f>
        <v>0</v>
      </c>
      <c r="C144" s="133">
        <f t="shared" si="25"/>
        <v>0</v>
      </c>
      <c r="D144" s="133">
        <f t="shared" si="25"/>
        <v>0</v>
      </c>
      <c r="E144" s="133">
        <f t="shared" si="25"/>
        <v>0</v>
      </c>
      <c r="F144" s="133">
        <f t="shared" si="25"/>
        <v>0</v>
      </c>
      <c r="G144" s="133">
        <f t="shared" si="25"/>
        <v>0</v>
      </c>
      <c r="H144" s="133">
        <f t="shared" si="25"/>
        <v>0</v>
      </c>
      <c r="I144" s="133">
        <f t="shared" si="25"/>
        <v>0</v>
      </c>
      <c r="J144" s="134">
        <f t="shared" si="25"/>
        <v>0</v>
      </c>
      <c r="K144" s="123"/>
      <c r="L144" s="123"/>
      <c r="M144" s="167"/>
      <c r="N144" s="148">
        <f>SUM(B144:J144)-D144</f>
        <v>0</v>
      </c>
      <c r="O144" s="148">
        <f>D144</f>
        <v>0</v>
      </c>
      <c r="P144" s="143"/>
      <c r="Q144" s="144"/>
      <c r="R144" s="144"/>
      <c r="AA144" s="123"/>
    </row>
    <row r="145" spans="1:27" ht="18" customHeight="1" x14ac:dyDescent="0.2">
      <c r="A145" s="156"/>
      <c r="B145" s="157"/>
      <c r="C145" s="157"/>
      <c r="D145" s="157"/>
      <c r="E145" s="157"/>
      <c r="F145" s="157"/>
      <c r="G145" s="157"/>
      <c r="H145" s="157"/>
      <c r="I145" s="157"/>
      <c r="J145" s="157"/>
      <c r="K145" s="123"/>
      <c r="L145" s="123"/>
      <c r="M145" s="167"/>
      <c r="N145" s="148"/>
      <c r="O145" s="148"/>
      <c r="P145" s="143"/>
      <c r="Q145" s="144"/>
      <c r="R145" s="144"/>
      <c r="AA145" s="123"/>
    </row>
    <row r="146" spans="1:27" ht="18" customHeight="1" thickBot="1" x14ac:dyDescent="0.25">
      <c r="A146" s="123"/>
      <c r="B146" s="123"/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67"/>
      <c r="N146" s="143"/>
      <c r="O146" s="143"/>
      <c r="P146" s="143"/>
      <c r="Q146" s="144"/>
      <c r="R146" s="144"/>
      <c r="AA146" s="123"/>
    </row>
    <row r="147" spans="1:27" ht="18" customHeight="1" thickBot="1" x14ac:dyDescent="0.3">
      <c r="A147" s="122" t="s">
        <v>247</v>
      </c>
      <c r="B147" s="195"/>
      <c r="C147" s="196"/>
      <c r="D147" s="196"/>
      <c r="E147" s="197"/>
      <c r="F147" s="165"/>
      <c r="G147" s="193" t="s">
        <v>248</v>
      </c>
      <c r="H147" s="194"/>
      <c r="I147" s="190"/>
      <c r="J147" s="191"/>
      <c r="K147" s="191"/>
      <c r="L147" s="192"/>
      <c r="M147" s="167"/>
      <c r="N147" s="143"/>
      <c r="O147" s="143"/>
      <c r="P147" s="143"/>
      <c r="Q147" s="144"/>
      <c r="R147" s="144"/>
      <c r="AA147" s="123"/>
    </row>
    <row r="148" spans="1:27" ht="18" customHeight="1" x14ac:dyDescent="0.25">
      <c r="A148" s="88" t="s">
        <v>238</v>
      </c>
      <c r="B148" s="155">
        <v>510.00099999999998</v>
      </c>
      <c r="C148" s="155">
        <v>510.00299999999999</v>
      </c>
      <c r="D148" s="155">
        <v>510.00400000000002</v>
      </c>
      <c r="E148" s="154">
        <v>511.00099999999998</v>
      </c>
      <c r="F148" s="155">
        <v>514.00099999999998</v>
      </c>
      <c r="G148" s="154">
        <v>515.00099999999998</v>
      </c>
      <c r="H148" s="155">
        <v>516.00099999999998</v>
      </c>
      <c r="I148" s="67">
        <v>518.00099999999998</v>
      </c>
      <c r="J148" s="67">
        <v>519.00099999999998</v>
      </c>
      <c r="K148" s="86" t="s">
        <v>233</v>
      </c>
      <c r="L148" s="86" t="s">
        <v>235</v>
      </c>
      <c r="M148" s="168"/>
      <c r="N148" s="145"/>
      <c r="O148" s="145"/>
      <c r="P148" s="155">
        <v>510.00099999999998</v>
      </c>
      <c r="Q148" s="155">
        <v>510.00299999999999</v>
      </c>
      <c r="R148" s="155">
        <v>510.00400000000002</v>
      </c>
      <c r="S148" s="154">
        <v>511.00099999999998</v>
      </c>
      <c r="T148" s="155">
        <v>514.00099999999998</v>
      </c>
      <c r="U148" s="154">
        <v>515.00099999999998</v>
      </c>
      <c r="V148" s="155">
        <v>516.00099999999998</v>
      </c>
      <c r="W148" s="67">
        <v>518.00099999999998</v>
      </c>
      <c r="X148" s="67">
        <v>519.00099999999998</v>
      </c>
      <c r="Y148" s="86" t="s">
        <v>233</v>
      </c>
      <c r="Z148" s="86" t="s">
        <v>235</v>
      </c>
      <c r="AA148" s="170"/>
    </row>
    <row r="149" spans="1:27" ht="18" customHeight="1" thickBot="1" x14ac:dyDescent="0.25">
      <c r="A149" s="68" t="s">
        <v>239</v>
      </c>
      <c r="B149" s="69" t="s">
        <v>1</v>
      </c>
      <c r="C149" s="69" t="s">
        <v>249</v>
      </c>
      <c r="D149" s="69" t="s">
        <v>230</v>
      </c>
      <c r="E149" s="70" t="s">
        <v>2</v>
      </c>
      <c r="F149" s="69" t="s">
        <v>3</v>
      </c>
      <c r="G149" s="70" t="s">
        <v>4</v>
      </c>
      <c r="H149" s="69" t="s">
        <v>231</v>
      </c>
      <c r="I149" s="71" t="s">
        <v>232</v>
      </c>
      <c r="J149" s="71" t="s">
        <v>5</v>
      </c>
      <c r="K149" s="71" t="s">
        <v>234</v>
      </c>
      <c r="L149" s="71" t="s">
        <v>236</v>
      </c>
      <c r="M149" s="167" t="s">
        <v>250</v>
      </c>
      <c r="N149" s="143"/>
      <c r="O149" s="143"/>
      <c r="P149" s="69" t="s">
        <v>1</v>
      </c>
      <c r="Q149" s="69" t="s">
        <v>249</v>
      </c>
      <c r="R149" s="69" t="s">
        <v>230</v>
      </c>
      <c r="S149" s="70" t="s">
        <v>2</v>
      </c>
      <c r="T149" s="69" t="s">
        <v>3</v>
      </c>
      <c r="U149" s="70" t="s">
        <v>4</v>
      </c>
      <c r="V149" s="69" t="s">
        <v>231</v>
      </c>
      <c r="W149" s="71" t="s">
        <v>232</v>
      </c>
      <c r="X149" s="71" t="s">
        <v>5</v>
      </c>
      <c r="Y149" s="71" t="s">
        <v>234</v>
      </c>
      <c r="Z149" s="71" t="s">
        <v>236</v>
      </c>
      <c r="AA149" s="123"/>
    </row>
    <row r="150" spans="1:27" ht="18" customHeight="1" x14ac:dyDescent="0.25">
      <c r="A150" s="92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4"/>
      <c r="M150" s="167">
        <f>IF(L150&gt;0,K150/L150,0)</f>
        <v>0</v>
      </c>
      <c r="N150" s="143"/>
      <c r="O150" s="145"/>
      <c r="P150" s="93">
        <f>$M150*B150</f>
        <v>0</v>
      </c>
      <c r="Q150" s="93">
        <f t="shared" ref="Q150:Z171" si="26">$M150*C150</f>
        <v>0</v>
      </c>
      <c r="R150" s="93">
        <f t="shared" si="26"/>
        <v>0</v>
      </c>
      <c r="S150" s="93">
        <f t="shared" si="26"/>
        <v>0</v>
      </c>
      <c r="T150" s="93">
        <f t="shared" si="26"/>
        <v>0</v>
      </c>
      <c r="U150" s="93">
        <f t="shared" si="26"/>
        <v>0</v>
      </c>
      <c r="V150" s="93">
        <f t="shared" si="26"/>
        <v>0</v>
      </c>
      <c r="W150" s="93">
        <f t="shared" si="26"/>
        <v>0</v>
      </c>
      <c r="X150" s="93">
        <f t="shared" si="26"/>
        <v>0</v>
      </c>
      <c r="Y150" s="93">
        <f t="shared" si="26"/>
        <v>0</v>
      </c>
      <c r="Z150" s="93">
        <f t="shared" si="26"/>
        <v>0</v>
      </c>
      <c r="AA150" s="123"/>
    </row>
    <row r="151" spans="1:27" ht="18" customHeight="1" x14ac:dyDescent="0.25">
      <c r="A151" s="92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4"/>
      <c r="M151" s="167">
        <f t="shared" ref="M151:M171" si="27">IF(L151&gt;0,K151/L151,0)</f>
        <v>0</v>
      </c>
      <c r="N151" s="143"/>
      <c r="O151" s="145"/>
      <c r="P151" s="93">
        <f t="shared" ref="P151:P171" si="28">$M151*B151</f>
        <v>0</v>
      </c>
      <c r="Q151" s="93">
        <f t="shared" si="26"/>
        <v>0</v>
      </c>
      <c r="R151" s="93">
        <f t="shared" si="26"/>
        <v>0</v>
      </c>
      <c r="S151" s="93">
        <f t="shared" si="26"/>
        <v>0</v>
      </c>
      <c r="T151" s="93">
        <f t="shared" si="26"/>
        <v>0</v>
      </c>
      <c r="U151" s="93">
        <f t="shared" si="26"/>
        <v>0</v>
      </c>
      <c r="V151" s="93">
        <f t="shared" si="26"/>
        <v>0</v>
      </c>
      <c r="W151" s="93">
        <f t="shared" si="26"/>
        <v>0</v>
      </c>
      <c r="X151" s="93">
        <f t="shared" si="26"/>
        <v>0</v>
      </c>
      <c r="Y151" s="93">
        <f t="shared" si="26"/>
        <v>0</v>
      </c>
      <c r="Z151" s="93">
        <f t="shared" si="26"/>
        <v>0</v>
      </c>
      <c r="AA151" s="123"/>
    </row>
    <row r="152" spans="1:27" ht="18" customHeight="1" x14ac:dyDescent="0.25">
      <c r="A152" s="95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7"/>
      <c r="M152" s="167">
        <f t="shared" si="27"/>
        <v>0</v>
      </c>
      <c r="N152" s="143"/>
      <c r="O152" s="145"/>
      <c r="P152" s="93">
        <f t="shared" si="28"/>
        <v>0</v>
      </c>
      <c r="Q152" s="93">
        <f t="shared" si="26"/>
        <v>0</v>
      </c>
      <c r="R152" s="93">
        <f t="shared" si="26"/>
        <v>0</v>
      </c>
      <c r="S152" s="93">
        <f t="shared" si="26"/>
        <v>0</v>
      </c>
      <c r="T152" s="93">
        <f t="shared" si="26"/>
        <v>0</v>
      </c>
      <c r="U152" s="93">
        <f t="shared" si="26"/>
        <v>0</v>
      </c>
      <c r="V152" s="93">
        <f t="shared" si="26"/>
        <v>0</v>
      </c>
      <c r="W152" s="93">
        <f t="shared" si="26"/>
        <v>0</v>
      </c>
      <c r="X152" s="93">
        <f t="shared" si="26"/>
        <v>0</v>
      </c>
      <c r="Y152" s="93">
        <f t="shared" si="26"/>
        <v>0</v>
      </c>
      <c r="Z152" s="93">
        <f t="shared" si="26"/>
        <v>0</v>
      </c>
      <c r="AA152" s="123"/>
    </row>
    <row r="153" spans="1:27" ht="18" customHeight="1" x14ac:dyDescent="0.25">
      <c r="A153" s="95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7"/>
      <c r="M153" s="167">
        <f t="shared" si="27"/>
        <v>0</v>
      </c>
      <c r="N153" s="143"/>
      <c r="O153" s="145"/>
      <c r="P153" s="93">
        <f t="shared" si="28"/>
        <v>0</v>
      </c>
      <c r="Q153" s="93">
        <f t="shared" si="26"/>
        <v>0</v>
      </c>
      <c r="R153" s="93">
        <f t="shared" si="26"/>
        <v>0</v>
      </c>
      <c r="S153" s="93">
        <f t="shared" si="26"/>
        <v>0</v>
      </c>
      <c r="T153" s="93">
        <f t="shared" si="26"/>
        <v>0</v>
      </c>
      <c r="U153" s="93">
        <f t="shared" si="26"/>
        <v>0</v>
      </c>
      <c r="V153" s="93">
        <f t="shared" si="26"/>
        <v>0</v>
      </c>
      <c r="W153" s="93">
        <f t="shared" si="26"/>
        <v>0</v>
      </c>
      <c r="X153" s="93">
        <f t="shared" si="26"/>
        <v>0</v>
      </c>
      <c r="Y153" s="93">
        <f t="shared" si="26"/>
        <v>0</v>
      </c>
      <c r="Z153" s="93">
        <f t="shared" si="26"/>
        <v>0</v>
      </c>
      <c r="AA153" s="123"/>
    </row>
    <row r="154" spans="1:27" ht="18" customHeight="1" x14ac:dyDescent="0.25">
      <c r="A154" s="95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7"/>
      <c r="M154" s="167">
        <f t="shared" si="27"/>
        <v>0</v>
      </c>
      <c r="N154" s="143"/>
      <c r="O154" s="145"/>
      <c r="P154" s="93">
        <f t="shared" si="28"/>
        <v>0</v>
      </c>
      <c r="Q154" s="93">
        <f t="shared" si="26"/>
        <v>0</v>
      </c>
      <c r="R154" s="93">
        <f t="shared" si="26"/>
        <v>0</v>
      </c>
      <c r="S154" s="93">
        <f t="shared" si="26"/>
        <v>0</v>
      </c>
      <c r="T154" s="93">
        <f t="shared" si="26"/>
        <v>0</v>
      </c>
      <c r="U154" s="93">
        <f t="shared" si="26"/>
        <v>0</v>
      </c>
      <c r="V154" s="93">
        <f t="shared" si="26"/>
        <v>0</v>
      </c>
      <c r="W154" s="93">
        <f t="shared" si="26"/>
        <v>0</v>
      </c>
      <c r="X154" s="93">
        <f t="shared" si="26"/>
        <v>0</v>
      </c>
      <c r="Y154" s="93">
        <f t="shared" si="26"/>
        <v>0</v>
      </c>
      <c r="Z154" s="93">
        <f t="shared" si="26"/>
        <v>0</v>
      </c>
      <c r="AA154" s="123"/>
    </row>
    <row r="155" spans="1:27" ht="18" customHeight="1" x14ac:dyDescent="0.25">
      <c r="A155" s="9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7"/>
      <c r="M155" s="167">
        <f t="shared" si="27"/>
        <v>0</v>
      </c>
      <c r="N155" s="143"/>
      <c r="O155" s="145"/>
      <c r="P155" s="93">
        <f t="shared" si="28"/>
        <v>0</v>
      </c>
      <c r="Q155" s="93">
        <f t="shared" si="26"/>
        <v>0</v>
      </c>
      <c r="R155" s="93">
        <f t="shared" si="26"/>
        <v>0</v>
      </c>
      <c r="S155" s="93">
        <f t="shared" si="26"/>
        <v>0</v>
      </c>
      <c r="T155" s="93">
        <f t="shared" si="26"/>
        <v>0</v>
      </c>
      <c r="U155" s="93">
        <f t="shared" si="26"/>
        <v>0</v>
      </c>
      <c r="V155" s="93">
        <f t="shared" si="26"/>
        <v>0</v>
      </c>
      <c r="W155" s="93">
        <f t="shared" si="26"/>
        <v>0</v>
      </c>
      <c r="X155" s="93">
        <f t="shared" si="26"/>
        <v>0</v>
      </c>
      <c r="Y155" s="93">
        <f t="shared" si="26"/>
        <v>0</v>
      </c>
      <c r="Z155" s="93">
        <f t="shared" si="26"/>
        <v>0</v>
      </c>
      <c r="AA155" s="123"/>
    </row>
    <row r="156" spans="1:27" ht="18" customHeight="1" x14ac:dyDescent="0.25">
      <c r="A156" s="95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7"/>
      <c r="M156" s="167">
        <f t="shared" si="27"/>
        <v>0</v>
      </c>
      <c r="N156" s="143"/>
      <c r="O156" s="145"/>
      <c r="P156" s="93">
        <f t="shared" si="28"/>
        <v>0</v>
      </c>
      <c r="Q156" s="93">
        <f t="shared" si="26"/>
        <v>0</v>
      </c>
      <c r="R156" s="93">
        <f t="shared" si="26"/>
        <v>0</v>
      </c>
      <c r="S156" s="93">
        <f t="shared" si="26"/>
        <v>0</v>
      </c>
      <c r="T156" s="93">
        <f t="shared" si="26"/>
        <v>0</v>
      </c>
      <c r="U156" s="93">
        <f t="shared" si="26"/>
        <v>0</v>
      </c>
      <c r="V156" s="93">
        <f t="shared" si="26"/>
        <v>0</v>
      </c>
      <c r="W156" s="93">
        <f t="shared" si="26"/>
        <v>0</v>
      </c>
      <c r="X156" s="93">
        <f t="shared" si="26"/>
        <v>0</v>
      </c>
      <c r="Y156" s="93">
        <f t="shared" si="26"/>
        <v>0</v>
      </c>
      <c r="Z156" s="93">
        <f t="shared" si="26"/>
        <v>0</v>
      </c>
      <c r="AA156" s="123"/>
    </row>
    <row r="157" spans="1:27" ht="18" customHeight="1" x14ac:dyDescent="0.25">
      <c r="A157" s="95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7"/>
      <c r="M157" s="167">
        <f t="shared" si="27"/>
        <v>0</v>
      </c>
      <c r="N157" s="143"/>
      <c r="O157" s="145"/>
      <c r="P157" s="93">
        <f t="shared" si="28"/>
        <v>0</v>
      </c>
      <c r="Q157" s="93">
        <f t="shared" si="26"/>
        <v>0</v>
      </c>
      <c r="R157" s="93">
        <f t="shared" si="26"/>
        <v>0</v>
      </c>
      <c r="S157" s="93">
        <f t="shared" si="26"/>
        <v>0</v>
      </c>
      <c r="T157" s="93">
        <f t="shared" si="26"/>
        <v>0</v>
      </c>
      <c r="U157" s="93">
        <f t="shared" si="26"/>
        <v>0</v>
      </c>
      <c r="V157" s="93">
        <f t="shared" si="26"/>
        <v>0</v>
      </c>
      <c r="W157" s="93">
        <f t="shared" si="26"/>
        <v>0</v>
      </c>
      <c r="X157" s="93">
        <f t="shared" si="26"/>
        <v>0</v>
      </c>
      <c r="Y157" s="93">
        <f t="shared" si="26"/>
        <v>0</v>
      </c>
      <c r="Z157" s="93">
        <f t="shared" si="26"/>
        <v>0</v>
      </c>
      <c r="AA157" s="123"/>
    </row>
    <row r="158" spans="1:27" ht="18" customHeight="1" x14ac:dyDescent="0.25">
      <c r="A158" s="95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7"/>
      <c r="M158" s="167">
        <f t="shared" si="27"/>
        <v>0</v>
      </c>
      <c r="N158" s="143"/>
      <c r="O158" s="145"/>
      <c r="P158" s="93">
        <f t="shared" si="28"/>
        <v>0</v>
      </c>
      <c r="Q158" s="93">
        <f t="shared" si="26"/>
        <v>0</v>
      </c>
      <c r="R158" s="93">
        <f t="shared" si="26"/>
        <v>0</v>
      </c>
      <c r="S158" s="93">
        <f t="shared" si="26"/>
        <v>0</v>
      </c>
      <c r="T158" s="93">
        <f t="shared" si="26"/>
        <v>0</v>
      </c>
      <c r="U158" s="93">
        <f t="shared" si="26"/>
        <v>0</v>
      </c>
      <c r="V158" s="93">
        <f t="shared" si="26"/>
        <v>0</v>
      </c>
      <c r="W158" s="93">
        <f t="shared" si="26"/>
        <v>0</v>
      </c>
      <c r="X158" s="93">
        <f t="shared" si="26"/>
        <v>0</v>
      </c>
      <c r="Y158" s="93">
        <f t="shared" si="26"/>
        <v>0</v>
      </c>
      <c r="Z158" s="93">
        <f t="shared" si="26"/>
        <v>0</v>
      </c>
      <c r="AA158" s="123"/>
    </row>
    <row r="159" spans="1:27" ht="18" customHeight="1" x14ac:dyDescent="0.25">
      <c r="A159" s="95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7"/>
      <c r="M159" s="167">
        <f t="shared" si="27"/>
        <v>0</v>
      </c>
      <c r="N159" s="143"/>
      <c r="O159" s="145"/>
      <c r="P159" s="93">
        <f t="shared" si="28"/>
        <v>0</v>
      </c>
      <c r="Q159" s="93">
        <f t="shared" si="26"/>
        <v>0</v>
      </c>
      <c r="R159" s="93">
        <f t="shared" si="26"/>
        <v>0</v>
      </c>
      <c r="S159" s="93">
        <f t="shared" si="26"/>
        <v>0</v>
      </c>
      <c r="T159" s="93">
        <f t="shared" si="26"/>
        <v>0</v>
      </c>
      <c r="U159" s="93">
        <f t="shared" si="26"/>
        <v>0</v>
      </c>
      <c r="V159" s="93">
        <f t="shared" si="26"/>
        <v>0</v>
      </c>
      <c r="W159" s="93">
        <f t="shared" si="26"/>
        <v>0</v>
      </c>
      <c r="X159" s="93">
        <f t="shared" si="26"/>
        <v>0</v>
      </c>
      <c r="Y159" s="93">
        <f t="shared" si="26"/>
        <v>0</v>
      </c>
      <c r="Z159" s="93">
        <f t="shared" si="26"/>
        <v>0</v>
      </c>
      <c r="AA159" s="123"/>
    </row>
    <row r="160" spans="1:27" ht="18" customHeight="1" x14ac:dyDescent="0.25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7"/>
      <c r="M160" s="167">
        <f t="shared" si="27"/>
        <v>0</v>
      </c>
      <c r="N160" s="143"/>
      <c r="O160" s="145"/>
      <c r="P160" s="93">
        <f t="shared" si="28"/>
        <v>0</v>
      </c>
      <c r="Q160" s="93">
        <f t="shared" si="26"/>
        <v>0</v>
      </c>
      <c r="R160" s="93">
        <f t="shared" si="26"/>
        <v>0</v>
      </c>
      <c r="S160" s="93">
        <f t="shared" si="26"/>
        <v>0</v>
      </c>
      <c r="T160" s="93">
        <f t="shared" si="26"/>
        <v>0</v>
      </c>
      <c r="U160" s="93">
        <f t="shared" si="26"/>
        <v>0</v>
      </c>
      <c r="V160" s="93">
        <f t="shared" si="26"/>
        <v>0</v>
      </c>
      <c r="W160" s="93">
        <f t="shared" si="26"/>
        <v>0</v>
      </c>
      <c r="X160" s="93">
        <f t="shared" si="26"/>
        <v>0</v>
      </c>
      <c r="Y160" s="93">
        <f t="shared" si="26"/>
        <v>0</v>
      </c>
      <c r="Z160" s="93">
        <f t="shared" si="26"/>
        <v>0</v>
      </c>
      <c r="AA160" s="123"/>
    </row>
    <row r="161" spans="1:27" ht="18" customHeight="1" x14ac:dyDescent="0.2">
      <c r="A161" s="95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7"/>
      <c r="M161" s="167">
        <f t="shared" si="27"/>
        <v>0</v>
      </c>
      <c r="N161" s="143"/>
      <c r="O161" s="143"/>
      <c r="P161" s="93">
        <f t="shared" si="28"/>
        <v>0</v>
      </c>
      <c r="Q161" s="93">
        <f t="shared" si="26"/>
        <v>0</v>
      </c>
      <c r="R161" s="93">
        <f t="shared" si="26"/>
        <v>0</v>
      </c>
      <c r="S161" s="93">
        <f t="shared" si="26"/>
        <v>0</v>
      </c>
      <c r="T161" s="93">
        <f t="shared" si="26"/>
        <v>0</v>
      </c>
      <c r="U161" s="93">
        <f t="shared" si="26"/>
        <v>0</v>
      </c>
      <c r="V161" s="93">
        <f t="shared" si="26"/>
        <v>0</v>
      </c>
      <c r="W161" s="93">
        <f t="shared" si="26"/>
        <v>0</v>
      </c>
      <c r="X161" s="93">
        <f t="shared" si="26"/>
        <v>0</v>
      </c>
      <c r="Y161" s="93">
        <f t="shared" si="26"/>
        <v>0</v>
      </c>
      <c r="Z161" s="93">
        <f t="shared" si="26"/>
        <v>0</v>
      </c>
      <c r="AA161" s="123"/>
    </row>
    <row r="162" spans="1:27" ht="18" customHeight="1" x14ac:dyDescent="0.2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7"/>
      <c r="M162" s="167">
        <f t="shared" si="27"/>
        <v>0</v>
      </c>
      <c r="N162" s="143"/>
      <c r="O162" s="143"/>
      <c r="P162" s="93">
        <f t="shared" si="28"/>
        <v>0</v>
      </c>
      <c r="Q162" s="93">
        <f t="shared" si="26"/>
        <v>0</v>
      </c>
      <c r="R162" s="93">
        <f t="shared" si="26"/>
        <v>0</v>
      </c>
      <c r="S162" s="93">
        <f t="shared" si="26"/>
        <v>0</v>
      </c>
      <c r="T162" s="93">
        <f t="shared" si="26"/>
        <v>0</v>
      </c>
      <c r="U162" s="93">
        <f t="shared" si="26"/>
        <v>0</v>
      </c>
      <c r="V162" s="93">
        <f t="shared" si="26"/>
        <v>0</v>
      </c>
      <c r="W162" s="93">
        <f t="shared" si="26"/>
        <v>0</v>
      </c>
      <c r="X162" s="93">
        <f t="shared" si="26"/>
        <v>0</v>
      </c>
      <c r="Y162" s="93">
        <f t="shared" si="26"/>
        <v>0</v>
      </c>
      <c r="Z162" s="93">
        <f t="shared" si="26"/>
        <v>0</v>
      </c>
      <c r="AA162" s="123"/>
    </row>
    <row r="163" spans="1:27" ht="18" customHeight="1" x14ac:dyDescent="0.2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7"/>
      <c r="M163" s="167">
        <f t="shared" si="27"/>
        <v>0</v>
      </c>
      <c r="N163" s="143"/>
      <c r="O163" s="143"/>
      <c r="P163" s="93">
        <f t="shared" si="28"/>
        <v>0</v>
      </c>
      <c r="Q163" s="93">
        <f t="shared" si="26"/>
        <v>0</v>
      </c>
      <c r="R163" s="93">
        <f t="shared" si="26"/>
        <v>0</v>
      </c>
      <c r="S163" s="93">
        <f t="shared" si="26"/>
        <v>0</v>
      </c>
      <c r="T163" s="93">
        <f t="shared" si="26"/>
        <v>0</v>
      </c>
      <c r="U163" s="93">
        <f t="shared" si="26"/>
        <v>0</v>
      </c>
      <c r="V163" s="93">
        <f t="shared" si="26"/>
        <v>0</v>
      </c>
      <c r="W163" s="93">
        <f t="shared" si="26"/>
        <v>0</v>
      </c>
      <c r="X163" s="93">
        <f t="shared" si="26"/>
        <v>0</v>
      </c>
      <c r="Y163" s="93">
        <f t="shared" si="26"/>
        <v>0</v>
      </c>
      <c r="Z163" s="93">
        <f t="shared" si="26"/>
        <v>0</v>
      </c>
      <c r="AA163" s="123"/>
    </row>
    <row r="164" spans="1:27" ht="18" customHeight="1" x14ac:dyDescent="0.2">
      <c r="A164" s="95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7"/>
      <c r="M164" s="167">
        <f t="shared" si="27"/>
        <v>0</v>
      </c>
      <c r="N164" s="143"/>
      <c r="O164" s="143"/>
      <c r="P164" s="93">
        <f t="shared" si="28"/>
        <v>0</v>
      </c>
      <c r="Q164" s="93">
        <f t="shared" si="26"/>
        <v>0</v>
      </c>
      <c r="R164" s="93">
        <f t="shared" si="26"/>
        <v>0</v>
      </c>
      <c r="S164" s="93">
        <f t="shared" si="26"/>
        <v>0</v>
      </c>
      <c r="T164" s="93">
        <f t="shared" si="26"/>
        <v>0</v>
      </c>
      <c r="U164" s="93">
        <f t="shared" si="26"/>
        <v>0</v>
      </c>
      <c r="V164" s="93">
        <f t="shared" si="26"/>
        <v>0</v>
      </c>
      <c r="W164" s="93">
        <f t="shared" si="26"/>
        <v>0</v>
      </c>
      <c r="X164" s="93">
        <f t="shared" si="26"/>
        <v>0</v>
      </c>
      <c r="Y164" s="93">
        <f t="shared" si="26"/>
        <v>0</v>
      </c>
      <c r="Z164" s="93">
        <f t="shared" si="26"/>
        <v>0</v>
      </c>
      <c r="AA164" s="123"/>
    </row>
    <row r="165" spans="1:27" ht="18" customHeight="1" x14ac:dyDescent="0.2">
      <c r="A165" s="9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7"/>
      <c r="M165" s="167">
        <f t="shared" si="27"/>
        <v>0</v>
      </c>
      <c r="N165" s="143"/>
      <c r="O165" s="143"/>
      <c r="P165" s="93">
        <f t="shared" si="28"/>
        <v>0</v>
      </c>
      <c r="Q165" s="93">
        <f t="shared" si="26"/>
        <v>0</v>
      </c>
      <c r="R165" s="93">
        <f t="shared" si="26"/>
        <v>0</v>
      </c>
      <c r="S165" s="93">
        <f t="shared" si="26"/>
        <v>0</v>
      </c>
      <c r="T165" s="93">
        <f t="shared" si="26"/>
        <v>0</v>
      </c>
      <c r="U165" s="93">
        <f t="shared" si="26"/>
        <v>0</v>
      </c>
      <c r="V165" s="93">
        <f t="shared" si="26"/>
        <v>0</v>
      </c>
      <c r="W165" s="93">
        <f t="shared" si="26"/>
        <v>0</v>
      </c>
      <c r="X165" s="93">
        <f t="shared" si="26"/>
        <v>0</v>
      </c>
      <c r="Y165" s="93">
        <f t="shared" si="26"/>
        <v>0</v>
      </c>
      <c r="Z165" s="93">
        <f t="shared" si="26"/>
        <v>0</v>
      </c>
      <c r="AA165" s="123"/>
    </row>
    <row r="166" spans="1:27" ht="18" customHeight="1" x14ac:dyDescent="0.2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7"/>
      <c r="M166" s="167">
        <f t="shared" si="27"/>
        <v>0</v>
      </c>
      <c r="N166" s="143"/>
      <c r="O166" s="143"/>
      <c r="P166" s="93">
        <f t="shared" si="28"/>
        <v>0</v>
      </c>
      <c r="Q166" s="93">
        <f t="shared" si="26"/>
        <v>0</v>
      </c>
      <c r="R166" s="93">
        <f t="shared" si="26"/>
        <v>0</v>
      </c>
      <c r="S166" s="93">
        <f t="shared" si="26"/>
        <v>0</v>
      </c>
      <c r="T166" s="93">
        <f t="shared" si="26"/>
        <v>0</v>
      </c>
      <c r="U166" s="93">
        <f t="shared" si="26"/>
        <v>0</v>
      </c>
      <c r="V166" s="93">
        <f t="shared" si="26"/>
        <v>0</v>
      </c>
      <c r="W166" s="93">
        <f t="shared" si="26"/>
        <v>0</v>
      </c>
      <c r="X166" s="93">
        <f t="shared" si="26"/>
        <v>0</v>
      </c>
      <c r="Y166" s="93">
        <f t="shared" si="26"/>
        <v>0</v>
      </c>
      <c r="Z166" s="93">
        <f t="shared" si="26"/>
        <v>0</v>
      </c>
      <c r="AA166" s="123"/>
    </row>
    <row r="167" spans="1:27" ht="18" customHeight="1" x14ac:dyDescent="0.2">
      <c r="A167" s="95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7"/>
      <c r="M167" s="167">
        <f t="shared" si="27"/>
        <v>0</v>
      </c>
      <c r="N167" s="143"/>
      <c r="O167" s="143"/>
      <c r="P167" s="93">
        <f t="shared" si="28"/>
        <v>0</v>
      </c>
      <c r="Q167" s="93">
        <f t="shared" si="26"/>
        <v>0</v>
      </c>
      <c r="R167" s="93">
        <f t="shared" si="26"/>
        <v>0</v>
      </c>
      <c r="S167" s="93">
        <f t="shared" si="26"/>
        <v>0</v>
      </c>
      <c r="T167" s="93">
        <f t="shared" si="26"/>
        <v>0</v>
      </c>
      <c r="U167" s="93">
        <f t="shared" si="26"/>
        <v>0</v>
      </c>
      <c r="V167" s="93">
        <f t="shared" si="26"/>
        <v>0</v>
      </c>
      <c r="W167" s="93">
        <f t="shared" si="26"/>
        <v>0</v>
      </c>
      <c r="X167" s="93">
        <f t="shared" si="26"/>
        <v>0</v>
      </c>
      <c r="Y167" s="93">
        <f t="shared" si="26"/>
        <v>0</v>
      </c>
      <c r="Z167" s="93">
        <f t="shared" si="26"/>
        <v>0</v>
      </c>
      <c r="AA167" s="123"/>
    </row>
    <row r="168" spans="1:27" ht="18" customHeight="1" x14ac:dyDescent="0.2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7"/>
      <c r="M168" s="167">
        <f t="shared" si="27"/>
        <v>0</v>
      </c>
      <c r="N168" s="143"/>
      <c r="O168" s="146"/>
      <c r="P168" s="93">
        <f t="shared" si="28"/>
        <v>0</v>
      </c>
      <c r="Q168" s="93">
        <f t="shared" si="26"/>
        <v>0</v>
      </c>
      <c r="R168" s="93">
        <f t="shared" si="26"/>
        <v>0</v>
      </c>
      <c r="S168" s="93">
        <f t="shared" si="26"/>
        <v>0</v>
      </c>
      <c r="T168" s="93">
        <f t="shared" si="26"/>
        <v>0</v>
      </c>
      <c r="U168" s="93">
        <f t="shared" si="26"/>
        <v>0</v>
      </c>
      <c r="V168" s="93">
        <f t="shared" si="26"/>
        <v>0</v>
      </c>
      <c r="W168" s="93">
        <f t="shared" si="26"/>
        <v>0</v>
      </c>
      <c r="X168" s="93">
        <f t="shared" si="26"/>
        <v>0</v>
      </c>
      <c r="Y168" s="93">
        <f t="shared" si="26"/>
        <v>0</v>
      </c>
      <c r="Z168" s="93">
        <f t="shared" si="26"/>
        <v>0</v>
      </c>
      <c r="AA168" s="123"/>
    </row>
    <row r="169" spans="1:27" ht="18" customHeight="1" x14ac:dyDescent="0.2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7"/>
      <c r="M169" s="167">
        <f t="shared" si="27"/>
        <v>0</v>
      </c>
      <c r="N169" s="143"/>
      <c r="O169" s="143"/>
      <c r="P169" s="93">
        <f t="shared" si="28"/>
        <v>0</v>
      </c>
      <c r="Q169" s="93">
        <f t="shared" si="26"/>
        <v>0</v>
      </c>
      <c r="R169" s="93">
        <f t="shared" si="26"/>
        <v>0</v>
      </c>
      <c r="S169" s="93">
        <f t="shared" si="26"/>
        <v>0</v>
      </c>
      <c r="T169" s="93">
        <f t="shared" si="26"/>
        <v>0</v>
      </c>
      <c r="U169" s="93">
        <f t="shared" si="26"/>
        <v>0</v>
      </c>
      <c r="V169" s="93">
        <f t="shared" si="26"/>
        <v>0</v>
      </c>
      <c r="W169" s="93">
        <f t="shared" si="26"/>
        <v>0</v>
      </c>
      <c r="X169" s="93">
        <f t="shared" si="26"/>
        <v>0</v>
      </c>
      <c r="Y169" s="93">
        <f t="shared" si="26"/>
        <v>0</v>
      </c>
      <c r="Z169" s="93">
        <f t="shared" si="26"/>
        <v>0</v>
      </c>
      <c r="AA169" s="123"/>
    </row>
    <row r="170" spans="1:27" ht="18" customHeight="1" x14ac:dyDescent="0.2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7"/>
      <c r="M170" s="167">
        <f t="shared" si="27"/>
        <v>0</v>
      </c>
      <c r="N170" s="143"/>
      <c r="O170" s="143"/>
      <c r="P170" s="93">
        <f t="shared" si="28"/>
        <v>0</v>
      </c>
      <c r="Q170" s="93">
        <f t="shared" si="26"/>
        <v>0</v>
      </c>
      <c r="R170" s="93">
        <f t="shared" si="26"/>
        <v>0</v>
      </c>
      <c r="S170" s="93">
        <f t="shared" si="26"/>
        <v>0</v>
      </c>
      <c r="T170" s="93">
        <f t="shared" si="26"/>
        <v>0</v>
      </c>
      <c r="U170" s="93">
        <f t="shared" si="26"/>
        <v>0</v>
      </c>
      <c r="V170" s="93">
        <f t="shared" si="26"/>
        <v>0</v>
      </c>
      <c r="W170" s="93">
        <f t="shared" si="26"/>
        <v>0</v>
      </c>
      <c r="X170" s="93">
        <f t="shared" si="26"/>
        <v>0</v>
      </c>
      <c r="Y170" s="93">
        <f t="shared" si="26"/>
        <v>0</v>
      </c>
      <c r="Z170" s="93">
        <f t="shared" si="26"/>
        <v>0</v>
      </c>
      <c r="AA170" s="123"/>
    </row>
    <row r="171" spans="1:27" ht="18" customHeight="1" thickBot="1" x14ac:dyDescent="0.25">
      <c r="A171" s="98"/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100"/>
      <c r="M171" s="167">
        <f t="shared" si="27"/>
        <v>0</v>
      </c>
      <c r="N171" s="143"/>
      <c r="O171" s="143"/>
      <c r="P171" s="93">
        <f t="shared" si="28"/>
        <v>0</v>
      </c>
      <c r="Q171" s="93">
        <f t="shared" si="26"/>
        <v>0</v>
      </c>
      <c r="R171" s="93">
        <f t="shared" si="26"/>
        <v>0</v>
      </c>
      <c r="S171" s="93">
        <f t="shared" si="26"/>
        <v>0</v>
      </c>
      <c r="T171" s="93">
        <f t="shared" si="26"/>
        <v>0</v>
      </c>
      <c r="U171" s="93">
        <f t="shared" si="26"/>
        <v>0</v>
      </c>
      <c r="V171" s="93">
        <f t="shared" si="26"/>
        <v>0</v>
      </c>
      <c r="W171" s="93">
        <f t="shared" si="26"/>
        <v>0</v>
      </c>
      <c r="X171" s="93">
        <f t="shared" si="26"/>
        <v>0</v>
      </c>
      <c r="Y171" s="93">
        <f t="shared" si="26"/>
        <v>0</v>
      </c>
      <c r="Z171" s="93">
        <f t="shared" si="26"/>
        <v>0</v>
      </c>
      <c r="AA171" s="123"/>
    </row>
    <row r="172" spans="1:27" ht="18" customHeight="1" thickBot="1" x14ac:dyDescent="0.25">
      <c r="A172" s="87" t="s">
        <v>22</v>
      </c>
      <c r="B172" s="131">
        <f t="shared" ref="B172:J172" si="29">SUM(B149:B171)</f>
        <v>0</v>
      </c>
      <c r="C172" s="131">
        <f t="shared" si="29"/>
        <v>0</v>
      </c>
      <c r="D172" s="131">
        <f t="shared" si="29"/>
        <v>0</v>
      </c>
      <c r="E172" s="132">
        <f t="shared" si="29"/>
        <v>0</v>
      </c>
      <c r="F172" s="131">
        <f t="shared" si="29"/>
        <v>0</v>
      </c>
      <c r="G172" s="132">
        <f t="shared" si="29"/>
        <v>0</v>
      </c>
      <c r="H172" s="131">
        <f t="shared" si="29"/>
        <v>0</v>
      </c>
      <c r="I172" s="132">
        <f t="shared" si="29"/>
        <v>0</v>
      </c>
      <c r="J172" s="131">
        <f t="shared" si="29"/>
        <v>0</v>
      </c>
      <c r="K172" s="188">
        <f>IF(SUM(L150:L171)&gt;0,ROUND(SUM(K150:K171)/SUM(L150:L171),2),0)</f>
        <v>0</v>
      </c>
      <c r="L172" s="189"/>
      <c r="M172" s="167" t="s">
        <v>6</v>
      </c>
      <c r="N172" s="147"/>
      <c r="O172" s="143"/>
      <c r="P172" s="143"/>
      <c r="Q172" s="144"/>
      <c r="R172" s="144"/>
      <c r="AA172" s="123"/>
    </row>
    <row r="173" spans="1:27" ht="18" customHeight="1" thickBot="1" x14ac:dyDescent="0.25">
      <c r="A173" s="87" t="s">
        <v>237</v>
      </c>
      <c r="B173" s="133">
        <f t="shared" ref="B173:J173" si="30">SUM(P150:P171)</f>
        <v>0</v>
      </c>
      <c r="C173" s="133">
        <f t="shared" si="30"/>
        <v>0</v>
      </c>
      <c r="D173" s="133">
        <f t="shared" si="30"/>
        <v>0</v>
      </c>
      <c r="E173" s="133">
        <f t="shared" si="30"/>
        <v>0</v>
      </c>
      <c r="F173" s="133">
        <f t="shared" si="30"/>
        <v>0</v>
      </c>
      <c r="G173" s="133">
        <f t="shared" si="30"/>
        <v>0</v>
      </c>
      <c r="H173" s="133">
        <f t="shared" si="30"/>
        <v>0</v>
      </c>
      <c r="I173" s="133">
        <f t="shared" si="30"/>
        <v>0</v>
      </c>
      <c r="J173" s="134">
        <f t="shared" si="30"/>
        <v>0</v>
      </c>
      <c r="K173" s="123"/>
      <c r="L173" s="123"/>
      <c r="M173" s="167"/>
      <c r="N173" s="148">
        <f>SUM(B173:J173)-D173</f>
        <v>0</v>
      </c>
      <c r="O173" s="148">
        <f>D173</f>
        <v>0</v>
      </c>
      <c r="P173" s="143"/>
      <c r="Q173" s="144"/>
      <c r="R173" s="144"/>
      <c r="AA173" s="123"/>
    </row>
    <row r="174" spans="1:27" ht="18" customHeight="1" x14ac:dyDescent="0.2">
      <c r="A174" s="156"/>
      <c r="B174" s="157"/>
      <c r="C174" s="157"/>
      <c r="D174" s="157"/>
      <c r="E174" s="157"/>
      <c r="F174" s="157"/>
      <c r="G174" s="157"/>
      <c r="H174" s="157"/>
      <c r="I174" s="157"/>
      <c r="J174" s="157"/>
      <c r="K174" s="123"/>
      <c r="L174" s="123"/>
      <c r="M174" s="167"/>
      <c r="N174" s="148"/>
      <c r="O174" s="148"/>
      <c r="P174" s="143"/>
      <c r="Q174" s="144"/>
      <c r="R174" s="144"/>
      <c r="AA174" s="123"/>
    </row>
    <row r="175" spans="1:27" ht="18" customHeight="1" thickBot="1" x14ac:dyDescent="0.25">
      <c r="A175" s="123"/>
      <c r="B175" s="123"/>
      <c r="C175" s="123"/>
      <c r="D175" s="123"/>
      <c r="E175" s="123"/>
      <c r="F175" s="123"/>
      <c r="G175" s="123"/>
      <c r="H175" s="123"/>
      <c r="I175" s="123"/>
      <c r="J175" s="123"/>
      <c r="K175" s="123"/>
      <c r="L175" s="123"/>
      <c r="M175" s="167"/>
      <c r="N175" s="143"/>
      <c r="O175" s="143"/>
      <c r="P175" s="143"/>
      <c r="Q175" s="144"/>
      <c r="R175" s="144"/>
      <c r="AA175" s="123"/>
    </row>
    <row r="176" spans="1:27" ht="18" customHeight="1" thickBot="1" x14ac:dyDescent="0.3">
      <c r="A176" s="122" t="s">
        <v>247</v>
      </c>
      <c r="B176" s="195"/>
      <c r="C176" s="196"/>
      <c r="D176" s="196"/>
      <c r="E176" s="197"/>
      <c r="F176" s="165"/>
      <c r="G176" s="193" t="s">
        <v>248</v>
      </c>
      <c r="H176" s="194"/>
      <c r="I176" s="190"/>
      <c r="J176" s="191"/>
      <c r="K176" s="191"/>
      <c r="L176" s="192"/>
      <c r="M176" s="167"/>
      <c r="N176" s="143"/>
      <c r="O176" s="143"/>
      <c r="P176" s="143"/>
      <c r="Q176" s="144"/>
      <c r="R176" s="144"/>
      <c r="AA176" s="123"/>
    </row>
    <row r="177" spans="1:27" ht="18" customHeight="1" x14ac:dyDescent="0.25">
      <c r="A177" s="88" t="s">
        <v>238</v>
      </c>
      <c r="B177" s="155">
        <v>510.00099999999998</v>
      </c>
      <c r="C177" s="155">
        <v>510.00299999999999</v>
      </c>
      <c r="D177" s="155">
        <v>510.00400000000002</v>
      </c>
      <c r="E177" s="154">
        <v>511.00099999999998</v>
      </c>
      <c r="F177" s="155">
        <v>514.00099999999998</v>
      </c>
      <c r="G177" s="154">
        <v>515.00099999999998</v>
      </c>
      <c r="H177" s="155">
        <v>516.00099999999998</v>
      </c>
      <c r="I177" s="67">
        <v>518.00099999999998</v>
      </c>
      <c r="J177" s="67">
        <v>519.00099999999998</v>
      </c>
      <c r="K177" s="86" t="s">
        <v>233</v>
      </c>
      <c r="L177" s="86" t="s">
        <v>235</v>
      </c>
      <c r="M177" s="168"/>
      <c r="N177" s="145"/>
      <c r="O177" s="145"/>
      <c r="P177" s="155">
        <v>510.00099999999998</v>
      </c>
      <c r="Q177" s="155">
        <v>510.00299999999999</v>
      </c>
      <c r="R177" s="155">
        <v>510.00400000000002</v>
      </c>
      <c r="S177" s="154">
        <v>511.00099999999998</v>
      </c>
      <c r="T177" s="155">
        <v>514.00099999999998</v>
      </c>
      <c r="U177" s="154">
        <v>515.00099999999998</v>
      </c>
      <c r="V177" s="155">
        <v>516.00099999999998</v>
      </c>
      <c r="W177" s="67">
        <v>518.00099999999998</v>
      </c>
      <c r="X177" s="67">
        <v>519.00099999999998</v>
      </c>
      <c r="Y177" s="86" t="s">
        <v>233</v>
      </c>
      <c r="Z177" s="86" t="s">
        <v>235</v>
      </c>
      <c r="AA177" s="170"/>
    </row>
    <row r="178" spans="1:27" ht="18" customHeight="1" thickBot="1" x14ac:dyDescent="0.25">
      <c r="A178" s="68" t="s">
        <v>239</v>
      </c>
      <c r="B178" s="69" t="s">
        <v>1</v>
      </c>
      <c r="C178" s="69" t="s">
        <v>249</v>
      </c>
      <c r="D178" s="69" t="s">
        <v>230</v>
      </c>
      <c r="E178" s="70" t="s">
        <v>2</v>
      </c>
      <c r="F178" s="69" t="s">
        <v>3</v>
      </c>
      <c r="G178" s="70" t="s">
        <v>4</v>
      </c>
      <c r="H178" s="69" t="s">
        <v>231</v>
      </c>
      <c r="I178" s="71" t="s">
        <v>232</v>
      </c>
      <c r="J178" s="71" t="s">
        <v>5</v>
      </c>
      <c r="K178" s="71" t="s">
        <v>234</v>
      </c>
      <c r="L178" s="71" t="s">
        <v>236</v>
      </c>
      <c r="M178" s="167" t="s">
        <v>250</v>
      </c>
      <c r="N178" s="143"/>
      <c r="O178" s="143"/>
      <c r="P178" s="69" t="s">
        <v>1</v>
      </c>
      <c r="Q178" s="69" t="s">
        <v>249</v>
      </c>
      <c r="R178" s="69" t="s">
        <v>230</v>
      </c>
      <c r="S178" s="70" t="s">
        <v>2</v>
      </c>
      <c r="T178" s="69" t="s">
        <v>3</v>
      </c>
      <c r="U178" s="70" t="s">
        <v>4</v>
      </c>
      <c r="V178" s="69" t="s">
        <v>231</v>
      </c>
      <c r="W178" s="71" t="s">
        <v>232</v>
      </c>
      <c r="X178" s="71" t="s">
        <v>5</v>
      </c>
      <c r="Y178" s="71" t="s">
        <v>234</v>
      </c>
      <c r="Z178" s="71" t="s">
        <v>236</v>
      </c>
      <c r="AA178" s="123"/>
    </row>
    <row r="179" spans="1:27" ht="18" customHeight="1" x14ac:dyDescent="0.25">
      <c r="A179" s="92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4"/>
      <c r="M179" s="167">
        <f>IF(L179&gt;0,K179/L179,0)</f>
        <v>0</v>
      </c>
      <c r="N179" s="143"/>
      <c r="O179" s="145"/>
      <c r="P179" s="93">
        <f>$M179*B179</f>
        <v>0</v>
      </c>
      <c r="Q179" s="93">
        <f t="shared" ref="Q179:Z200" si="31">$M179*C179</f>
        <v>0</v>
      </c>
      <c r="R179" s="93">
        <f t="shared" si="31"/>
        <v>0</v>
      </c>
      <c r="S179" s="93">
        <f t="shared" si="31"/>
        <v>0</v>
      </c>
      <c r="T179" s="93">
        <f t="shared" si="31"/>
        <v>0</v>
      </c>
      <c r="U179" s="93">
        <f t="shared" si="31"/>
        <v>0</v>
      </c>
      <c r="V179" s="93">
        <f t="shared" si="31"/>
        <v>0</v>
      </c>
      <c r="W179" s="93">
        <f t="shared" si="31"/>
        <v>0</v>
      </c>
      <c r="X179" s="93">
        <f t="shared" si="31"/>
        <v>0</v>
      </c>
      <c r="Y179" s="93">
        <f t="shared" si="31"/>
        <v>0</v>
      </c>
      <c r="Z179" s="93">
        <f t="shared" si="31"/>
        <v>0</v>
      </c>
      <c r="AA179" s="123"/>
    </row>
    <row r="180" spans="1:27" ht="18" customHeight="1" x14ac:dyDescent="0.25">
      <c r="A180" s="92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4"/>
      <c r="M180" s="167">
        <f t="shared" ref="M180:M200" si="32">IF(L180&gt;0,K180/L180,0)</f>
        <v>0</v>
      </c>
      <c r="N180" s="143"/>
      <c r="O180" s="145"/>
      <c r="P180" s="93">
        <f t="shared" ref="P180:P200" si="33">$M180*B180</f>
        <v>0</v>
      </c>
      <c r="Q180" s="93">
        <f t="shared" si="31"/>
        <v>0</v>
      </c>
      <c r="R180" s="93">
        <f t="shared" si="31"/>
        <v>0</v>
      </c>
      <c r="S180" s="93">
        <f t="shared" si="31"/>
        <v>0</v>
      </c>
      <c r="T180" s="93">
        <f t="shared" si="31"/>
        <v>0</v>
      </c>
      <c r="U180" s="93">
        <f t="shared" si="31"/>
        <v>0</v>
      </c>
      <c r="V180" s="93">
        <f t="shared" si="31"/>
        <v>0</v>
      </c>
      <c r="W180" s="93">
        <f t="shared" si="31"/>
        <v>0</v>
      </c>
      <c r="X180" s="93">
        <f t="shared" si="31"/>
        <v>0</v>
      </c>
      <c r="Y180" s="93">
        <f t="shared" si="31"/>
        <v>0</v>
      </c>
      <c r="Z180" s="93">
        <f t="shared" si="31"/>
        <v>0</v>
      </c>
      <c r="AA180" s="123"/>
    </row>
    <row r="181" spans="1:27" ht="18" customHeight="1" x14ac:dyDescent="0.25">
      <c r="A181" s="95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7"/>
      <c r="M181" s="167">
        <f t="shared" si="32"/>
        <v>0</v>
      </c>
      <c r="N181" s="143"/>
      <c r="O181" s="145"/>
      <c r="P181" s="93">
        <f t="shared" si="33"/>
        <v>0</v>
      </c>
      <c r="Q181" s="93">
        <f t="shared" si="31"/>
        <v>0</v>
      </c>
      <c r="R181" s="93">
        <f t="shared" si="31"/>
        <v>0</v>
      </c>
      <c r="S181" s="93">
        <f t="shared" si="31"/>
        <v>0</v>
      </c>
      <c r="T181" s="93">
        <f t="shared" si="31"/>
        <v>0</v>
      </c>
      <c r="U181" s="93">
        <f t="shared" si="31"/>
        <v>0</v>
      </c>
      <c r="V181" s="93">
        <f t="shared" si="31"/>
        <v>0</v>
      </c>
      <c r="W181" s="93">
        <f t="shared" si="31"/>
        <v>0</v>
      </c>
      <c r="X181" s="93">
        <f t="shared" si="31"/>
        <v>0</v>
      </c>
      <c r="Y181" s="93">
        <f t="shared" si="31"/>
        <v>0</v>
      </c>
      <c r="Z181" s="93">
        <f t="shared" si="31"/>
        <v>0</v>
      </c>
      <c r="AA181" s="123"/>
    </row>
    <row r="182" spans="1:27" ht="18" customHeight="1" x14ac:dyDescent="0.25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7"/>
      <c r="M182" s="167">
        <f t="shared" si="32"/>
        <v>0</v>
      </c>
      <c r="N182" s="143"/>
      <c r="O182" s="145"/>
      <c r="P182" s="93">
        <f t="shared" si="33"/>
        <v>0</v>
      </c>
      <c r="Q182" s="93">
        <f t="shared" si="31"/>
        <v>0</v>
      </c>
      <c r="R182" s="93">
        <f t="shared" si="31"/>
        <v>0</v>
      </c>
      <c r="S182" s="93">
        <f t="shared" si="31"/>
        <v>0</v>
      </c>
      <c r="T182" s="93">
        <f t="shared" si="31"/>
        <v>0</v>
      </c>
      <c r="U182" s="93">
        <f t="shared" si="31"/>
        <v>0</v>
      </c>
      <c r="V182" s="93">
        <f t="shared" si="31"/>
        <v>0</v>
      </c>
      <c r="W182" s="93">
        <f t="shared" si="31"/>
        <v>0</v>
      </c>
      <c r="X182" s="93">
        <f t="shared" si="31"/>
        <v>0</v>
      </c>
      <c r="Y182" s="93">
        <f t="shared" si="31"/>
        <v>0</v>
      </c>
      <c r="Z182" s="93">
        <f t="shared" si="31"/>
        <v>0</v>
      </c>
      <c r="AA182" s="123"/>
    </row>
    <row r="183" spans="1:27" ht="18" customHeight="1" x14ac:dyDescent="0.25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7"/>
      <c r="M183" s="167">
        <f t="shared" si="32"/>
        <v>0</v>
      </c>
      <c r="N183" s="143"/>
      <c r="O183" s="145"/>
      <c r="P183" s="93">
        <f t="shared" si="33"/>
        <v>0</v>
      </c>
      <c r="Q183" s="93">
        <f t="shared" si="31"/>
        <v>0</v>
      </c>
      <c r="R183" s="93">
        <f t="shared" si="31"/>
        <v>0</v>
      </c>
      <c r="S183" s="93">
        <f t="shared" si="31"/>
        <v>0</v>
      </c>
      <c r="T183" s="93">
        <f t="shared" si="31"/>
        <v>0</v>
      </c>
      <c r="U183" s="93">
        <f t="shared" si="31"/>
        <v>0</v>
      </c>
      <c r="V183" s="93">
        <f t="shared" si="31"/>
        <v>0</v>
      </c>
      <c r="W183" s="93">
        <f t="shared" si="31"/>
        <v>0</v>
      </c>
      <c r="X183" s="93">
        <f t="shared" si="31"/>
        <v>0</v>
      </c>
      <c r="Y183" s="93">
        <f t="shared" si="31"/>
        <v>0</v>
      </c>
      <c r="Z183" s="93">
        <f t="shared" si="31"/>
        <v>0</v>
      </c>
      <c r="AA183" s="123"/>
    </row>
    <row r="184" spans="1:27" ht="18" customHeight="1" x14ac:dyDescent="0.25">
      <c r="A184" s="95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7"/>
      <c r="M184" s="167">
        <f t="shared" si="32"/>
        <v>0</v>
      </c>
      <c r="N184" s="143"/>
      <c r="O184" s="145"/>
      <c r="P184" s="93">
        <f t="shared" si="33"/>
        <v>0</v>
      </c>
      <c r="Q184" s="93">
        <f t="shared" si="31"/>
        <v>0</v>
      </c>
      <c r="R184" s="93">
        <f t="shared" si="31"/>
        <v>0</v>
      </c>
      <c r="S184" s="93">
        <f t="shared" si="31"/>
        <v>0</v>
      </c>
      <c r="T184" s="93">
        <f t="shared" si="31"/>
        <v>0</v>
      </c>
      <c r="U184" s="93">
        <f t="shared" si="31"/>
        <v>0</v>
      </c>
      <c r="V184" s="93">
        <f t="shared" si="31"/>
        <v>0</v>
      </c>
      <c r="W184" s="93">
        <f t="shared" si="31"/>
        <v>0</v>
      </c>
      <c r="X184" s="93">
        <f t="shared" si="31"/>
        <v>0</v>
      </c>
      <c r="Y184" s="93">
        <f t="shared" si="31"/>
        <v>0</v>
      </c>
      <c r="Z184" s="93">
        <f t="shared" si="31"/>
        <v>0</v>
      </c>
      <c r="AA184" s="123"/>
    </row>
    <row r="185" spans="1:27" ht="18" customHeight="1" x14ac:dyDescent="0.25">
      <c r="A185" s="95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7"/>
      <c r="M185" s="167">
        <f t="shared" si="32"/>
        <v>0</v>
      </c>
      <c r="N185" s="143"/>
      <c r="O185" s="145"/>
      <c r="P185" s="93">
        <f t="shared" si="33"/>
        <v>0</v>
      </c>
      <c r="Q185" s="93">
        <f t="shared" si="31"/>
        <v>0</v>
      </c>
      <c r="R185" s="93">
        <f t="shared" si="31"/>
        <v>0</v>
      </c>
      <c r="S185" s="93">
        <f t="shared" si="31"/>
        <v>0</v>
      </c>
      <c r="T185" s="93">
        <f t="shared" si="31"/>
        <v>0</v>
      </c>
      <c r="U185" s="93">
        <f t="shared" si="31"/>
        <v>0</v>
      </c>
      <c r="V185" s="93">
        <f t="shared" si="31"/>
        <v>0</v>
      </c>
      <c r="W185" s="93">
        <f t="shared" si="31"/>
        <v>0</v>
      </c>
      <c r="X185" s="93">
        <f t="shared" si="31"/>
        <v>0</v>
      </c>
      <c r="Y185" s="93">
        <f t="shared" si="31"/>
        <v>0</v>
      </c>
      <c r="Z185" s="93">
        <f t="shared" si="31"/>
        <v>0</v>
      </c>
      <c r="AA185" s="123"/>
    </row>
    <row r="186" spans="1:27" ht="18" customHeight="1" x14ac:dyDescent="0.25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7"/>
      <c r="M186" s="167">
        <f t="shared" si="32"/>
        <v>0</v>
      </c>
      <c r="N186" s="143"/>
      <c r="O186" s="145"/>
      <c r="P186" s="93">
        <f t="shared" si="33"/>
        <v>0</v>
      </c>
      <c r="Q186" s="93">
        <f t="shared" si="31"/>
        <v>0</v>
      </c>
      <c r="R186" s="93">
        <f t="shared" si="31"/>
        <v>0</v>
      </c>
      <c r="S186" s="93">
        <f t="shared" si="31"/>
        <v>0</v>
      </c>
      <c r="T186" s="93">
        <f t="shared" si="31"/>
        <v>0</v>
      </c>
      <c r="U186" s="93">
        <f t="shared" si="31"/>
        <v>0</v>
      </c>
      <c r="V186" s="93">
        <f t="shared" si="31"/>
        <v>0</v>
      </c>
      <c r="W186" s="93">
        <f t="shared" si="31"/>
        <v>0</v>
      </c>
      <c r="X186" s="93">
        <f t="shared" si="31"/>
        <v>0</v>
      </c>
      <c r="Y186" s="93">
        <f t="shared" si="31"/>
        <v>0</v>
      </c>
      <c r="Z186" s="93">
        <f t="shared" si="31"/>
        <v>0</v>
      </c>
      <c r="AA186" s="123"/>
    </row>
    <row r="187" spans="1:27" ht="18" customHeight="1" x14ac:dyDescent="0.25">
      <c r="A187" s="95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7"/>
      <c r="M187" s="167">
        <f t="shared" si="32"/>
        <v>0</v>
      </c>
      <c r="N187" s="143"/>
      <c r="O187" s="145"/>
      <c r="P187" s="93">
        <f t="shared" si="33"/>
        <v>0</v>
      </c>
      <c r="Q187" s="93">
        <f t="shared" si="31"/>
        <v>0</v>
      </c>
      <c r="R187" s="93">
        <f t="shared" si="31"/>
        <v>0</v>
      </c>
      <c r="S187" s="93">
        <f t="shared" si="31"/>
        <v>0</v>
      </c>
      <c r="T187" s="93">
        <f t="shared" si="31"/>
        <v>0</v>
      </c>
      <c r="U187" s="93">
        <f t="shared" si="31"/>
        <v>0</v>
      </c>
      <c r="V187" s="93">
        <f t="shared" si="31"/>
        <v>0</v>
      </c>
      <c r="W187" s="93">
        <f t="shared" si="31"/>
        <v>0</v>
      </c>
      <c r="X187" s="93">
        <f t="shared" si="31"/>
        <v>0</v>
      </c>
      <c r="Y187" s="93">
        <f t="shared" si="31"/>
        <v>0</v>
      </c>
      <c r="Z187" s="93">
        <f t="shared" si="31"/>
        <v>0</v>
      </c>
      <c r="AA187" s="123"/>
    </row>
    <row r="188" spans="1:27" ht="18" customHeight="1" x14ac:dyDescent="0.25">
      <c r="A188" s="95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7"/>
      <c r="M188" s="167">
        <f t="shared" si="32"/>
        <v>0</v>
      </c>
      <c r="N188" s="143"/>
      <c r="O188" s="145"/>
      <c r="P188" s="93">
        <f t="shared" si="33"/>
        <v>0</v>
      </c>
      <c r="Q188" s="93">
        <f t="shared" si="31"/>
        <v>0</v>
      </c>
      <c r="R188" s="93">
        <f t="shared" si="31"/>
        <v>0</v>
      </c>
      <c r="S188" s="93">
        <f t="shared" si="31"/>
        <v>0</v>
      </c>
      <c r="T188" s="93">
        <f t="shared" si="31"/>
        <v>0</v>
      </c>
      <c r="U188" s="93">
        <f t="shared" si="31"/>
        <v>0</v>
      </c>
      <c r="V188" s="93">
        <f t="shared" si="31"/>
        <v>0</v>
      </c>
      <c r="W188" s="93">
        <f t="shared" si="31"/>
        <v>0</v>
      </c>
      <c r="X188" s="93">
        <f t="shared" si="31"/>
        <v>0</v>
      </c>
      <c r="Y188" s="93">
        <f t="shared" si="31"/>
        <v>0</v>
      </c>
      <c r="Z188" s="93">
        <f t="shared" si="31"/>
        <v>0</v>
      </c>
      <c r="AA188" s="123"/>
    </row>
    <row r="189" spans="1:27" ht="18" customHeight="1" x14ac:dyDescent="0.25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7"/>
      <c r="M189" s="167">
        <f t="shared" si="32"/>
        <v>0</v>
      </c>
      <c r="N189" s="143"/>
      <c r="O189" s="145"/>
      <c r="P189" s="93">
        <f t="shared" si="33"/>
        <v>0</v>
      </c>
      <c r="Q189" s="93">
        <f t="shared" si="31"/>
        <v>0</v>
      </c>
      <c r="R189" s="93">
        <f t="shared" si="31"/>
        <v>0</v>
      </c>
      <c r="S189" s="93">
        <f t="shared" si="31"/>
        <v>0</v>
      </c>
      <c r="T189" s="93">
        <f t="shared" si="31"/>
        <v>0</v>
      </c>
      <c r="U189" s="93">
        <f t="shared" si="31"/>
        <v>0</v>
      </c>
      <c r="V189" s="93">
        <f t="shared" si="31"/>
        <v>0</v>
      </c>
      <c r="W189" s="93">
        <f t="shared" si="31"/>
        <v>0</v>
      </c>
      <c r="X189" s="93">
        <f t="shared" si="31"/>
        <v>0</v>
      </c>
      <c r="Y189" s="93">
        <f t="shared" si="31"/>
        <v>0</v>
      </c>
      <c r="Z189" s="93">
        <f t="shared" si="31"/>
        <v>0</v>
      </c>
      <c r="AA189" s="123"/>
    </row>
    <row r="190" spans="1:27" ht="18" customHeight="1" x14ac:dyDescent="0.2">
      <c r="A190" s="95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7"/>
      <c r="M190" s="167">
        <f t="shared" si="32"/>
        <v>0</v>
      </c>
      <c r="N190" s="143"/>
      <c r="O190" s="143"/>
      <c r="P190" s="93">
        <f t="shared" si="33"/>
        <v>0</v>
      </c>
      <c r="Q190" s="93">
        <f t="shared" si="31"/>
        <v>0</v>
      </c>
      <c r="R190" s="93">
        <f t="shared" si="31"/>
        <v>0</v>
      </c>
      <c r="S190" s="93">
        <f t="shared" si="31"/>
        <v>0</v>
      </c>
      <c r="T190" s="93">
        <f t="shared" si="31"/>
        <v>0</v>
      </c>
      <c r="U190" s="93">
        <f t="shared" si="31"/>
        <v>0</v>
      </c>
      <c r="V190" s="93">
        <f t="shared" si="31"/>
        <v>0</v>
      </c>
      <c r="W190" s="93">
        <f t="shared" si="31"/>
        <v>0</v>
      </c>
      <c r="X190" s="93">
        <f t="shared" si="31"/>
        <v>0</v>
      </c>
      <c r="Y190" s="93">
        <f t="shared" si="31"/>
        <v>0</v>
      </c>
      <c r="Z190" s="93">
        <f t="shared" si="31"/>
        <v>0</v>
      </c>
      <c r="AA190" s="123"/>
    </row>
    <row r="191" spans="1:27" ht="18" customHeight="1" x14ac:dyDescent="0.2">
      <c r="A191" s="95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7"/>
      <c r="M191" s="167">
        <f t="shared" si="32"/>
        <v>0</v>
      </c>
      <c r="N191" s="143"/>
      <c r="O191" s="143"/>
      <c r="P191" s="93">
        <f t="shared" si="33"/>
        <v>0</v>
      </c>
      <c r="Q191" s="93">
        <f t="shared" si="31"/>
        <v>0</v>
      </c>
      <c r="R191" s="93">
        <f t="shared" si="31"/>
        <v>0</v>
      </c>
      <c r="S191" s="93">
        <f t="shared" si="31"/>
        <v>0</v>
      </c>
      <c r="T191" s="93">
        <f t="shared" si="31"/>
        <v>0</v>
      </c>
      <c r="U191" s="93">
        <f t="shared" si="31"/>
        <v>0</v>
      </c>
      <c r="V191" s="93">
        <f t="shared" si="31"/>
        <v>0</v>
      </c>
      <c r="W191" s="93">
        <f t="shared" si="31"/>
        <v>0</v>
      </c>
      <c r="X191" s="93">
        <f t="shared" si="31"/>
        <v>0</v>
      </c>
      <c r="Y191" s="93">
        <f t="shared" si="31"/>
        <v>0</v>
      </c>
      <c r="Z191" s="93">
        <f t="shared" si="31"/>
        <v>0</v>
      </c>
      <c r="AA191" s="123"/>
    </row>
    <row r="192" spans="1:27" ht="18" customHeight="1" x14ac:dyDescent="0.2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7"/>
      <c r="M192" s="167">
        <f t="shared" si="32"/>
        <v>0</v>
      </c>
      <c r="N192" s="143"/>
      <c r="O192" s="143"/>
      <c r="P192" s="93">
        <f t="shared" si="33"/>
        <v>0</v>
      </c>
      <c r="Q192" s="93">
        <f t="shared" si="31"/>
        <v>0</v>
      </c>
      <c r="R192" s="93">
        <f t="shared" si="31"/>
        <v>0</v>
      </c>
      <c r="S192" s="93">
        <f t="shared" si="31"/>
        <v>0</v>
      </c>
      <c r="T192" s="93">
        <f t="shared" si="31"/>
        <v>0</v>
      </c>
      <c r="U192" s="93">
        <f t="shared" si="31"/>
        <v>0</v>
      </c>
      <c r="V192" s="93">
        <f t="shared" si="31"/>
        <v>0</v>
      </c>
      <c r="W192" s="93">
        <f t="shared" si="31"/>
        <v>0</v>
      </c>
      <c r="X192" s="93">
        <f t="shared" si="31"/>
        <v>0</v>
      </c>
      <c r="Y192" s="93">
        <f t="shared" si="31"/>
        <v>0</v>
      </c>
      <c r="Z192" s="93">
        <f t="shared" si="31"/>
        <v>0</v>
      </c>
      <c r="AA192" s="123"/>
    </row>
    <row r="193" spans="1:27" ht="18" customHeight="1" x14ac:dyDescent="0.2">
      <c r="A193" s="95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7"/>
      <c r="M193" s="167">
        <f t="shared" si="32"/>
        <v>0</v>
      </c>
      <c r="N193" s="143"/>
      <c r="O193" s="143"/>
      <c r="P193" s="93">
        <f t="shared" si="33"/>
        <v>0</v>
      </c>
      <c r="Q193" s="93">
        <f t="shared" si="31"/>
        <v>0</v>
      </c>
      <c r="R193" s="93">
        <f t="shared" si="31"/>
        <v>0</v>
      </c>
      <c r="S193" s="93">
        <f t="shared" si="31"/>
        <v>0</v>
      </c>
      <c r="T193" s="93">
        <f t="shared" si="31"/>
        <v>0</v>
      </c>
      <c r="U193" s="93">
        <f t="shared" si="31"/>
        <v>0</v>
      </c>
      <c r="V193" s="93">
        <f t="shared" si="31"/>
        <v>0</v>
      </c>
      <c r="W193" s="93">
        <f t="shared" si="31"/>
        <v>0</v>
      </c>
      <c r="X193" s="93">
        <f t="shared" si="31"/>
        <v>0</v>
      </c>
      <c r="Y193" s="93">
        <f t="shared" si="31"/>
        <v>0</v>
      </c>
      <c r="Z193" s="93">
        <f t="shared" si="31"/>
        <v>0</v>
      </c>
      <c r="AA193" s="123"/>
    </row>
    <row r="194" spans="1:27" ht="18" customHeight="1" x14ac:dyDescent="0.2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7"/>
      <c r="M194" s="167">
        <f t="shared" si="32"/>
        <v>0</v>
      </c>
      <c r="N194" s="143"/>
      <c r="O194" s="143"/>
      <c r="P194" s="93">
        <f t="shared" si="33"/>
        <v>0</v>
      </c>
      <c r="Q194" s="93">
        <f t="shared" si="31"/>
        <v>0</v>
      </c>
      <c r="R194" s="93">
        <f t="shared" si="31"/>
        <v>0</v>
      </c>
      <c r="S194" s="93">
        <f t="shared" si="31"/>
        <v>0</v>
      </c>
      <c r="T194" s="93">
        <f t="shared" si="31"/>
        <v>0</v>
      </c>
      <c r="U194" s="93">
        <f t="shared" si="31"/>
        <v>0</v>
      </c>
      <c r="V194" s="93">
        <f t="shared" si="31"/>
        <v>0</v>
      </c>
      <c r="W194" s="93">
        <f t="shared" si="31"/>
        <v>0</v>
      </c>
      <c r="X194" s="93">
        <f t="shared" si="31"/>
        <v>0</v>
      </c>
      <c r="Y194" s="93">
        <f t="shared" si="31"/>
        <v>0</v>
      </c>
      <c r="Z194" s="93">
        <f t="shared" si="31"/>
        <v>0</v>
      </c>
      <c r="AA194" s="123"/>
    </row>
    <row r="195" spans="1:27" ht="18" customHeight="1" x14ac:dyDescent="0.2">
      <c r="A195" s="95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7"/>
      <c r="M195" s="167">
        <f t="shared" si="32"/>
        <v>0</v>
      </c>
      <c r="N195" s="143"/>
      <c r="O195" s="143"/>
      <c r="P195" s="93">
        <f t="shared" si="33"/>
        <v>0</v>
      </c>
      <c r="Q195" s="93">
        <f t="shared" si="31"/>
        <v>0</v>
      </c>
      <c r="R195" s="93">
        <f t="shared" si="31"/>
        <v>0</v>
      </c>
      <c r="S195" s="93">
        <f t="shared" si="31"/>
        <v>0</v>
      </c>
      <c r="T195" s="93">
        <f t="shared" si="31"/>
        <v>0</v>
      </c>
      <c r="U195" s="93">
        <f t="shared" si="31"/>
        <v>0</v>
      </c>
      <c r="V195" s="93">
        <f t="shared" si="31"/>
        <v>0</v>
      </c>
      <c r="W195" s="93">
        <f t="shared" si="31"/>
        <v>0</v>
      </c>
      <c r="X195" s="93">
        <f t="shared" si="31"/>
        <v>0</v>
      </c>
      <c r="Y195" s="93">
        <f t="shared" si="31"/>
        <v>0</v>
      </c>
      <c r="Z195" s="93">
        <f t="shared" si="31"/>
        <v>0</v>
      </c>
      <c r="AA195" s="123"/>
    </row>
    <row r="196" spans="1:27" ht="18" customHeight="1" x14ac:dyDescent="0.2">
      <c r="A196" s="95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7"/>
      <c r="M196" s="167">
        <f t="shared" si="32"/>
        <v>0</v>
      </c>
      <c r="N196" s="143"/>
      <c r="O196" s="143"/>
      <c r="P196" s="93">
        <f t="shared" si="33"/>
        <v>0</v>
      </c>
      <c r="Q196" s="93">
        <f t="shared" si="31"/>
        <v>0</v>
      </c>
      <c r="R196" s="93">
        <f t="shared" si="31"/>
        <v>0</v>
      </c>
      <c r="S196" s="93">
        <f t="shared" si="31"/>
        <v>0</v>
      </c>
      <c r="T196" s="93">
        <f t="shared" si="31"/>
        <v>0</v>
      </c>
      <c r="U196" s="93">
        <f t="shared" si="31"/>
        <v>0</v>
      </c>
      <c r="V196" s="93">
        <f t="shared" si="31"/>
        <v>0</v>
      </c>
      <c r="W196" s="93">
        <f t="shared" si="31"/>
        <v>0</v>
      </c>
      <c r="X196" s="93">
        <f t="shared" si="31"/>
        <v>0</v>
      </c>
      <c r="Y196" s="93">
        <f t="shared" si="31"/>
        <v>0</v>
      </c>
      <c r="Z196" s="93">
        <f t="shared" si="31"/>
        <v>0</v>
      </c>
      <c r="AA196" s="123"/>
    </row>
    <row r="197" spans="1:27" ht="18" customHeight="1" x14ac:dyDescent="0.2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7"/>
      <c r="M197" s="167">
        <f t="shared" si="32"/>
        <v>0</v>
      </c>
      <c r="N197" s="143"/>
      <c r="O197" s="146"/>
      <c r="P197" s="93">
        <f t="shared" si="33"/>
        <v>0</v>
      </c>
      <c r="Q197" s="93">
        <f t="shared" si="31"/>
        <v>0</v>
      </c>
      <c r="R197" s="93">
        <f t="shared" si="31"/>
        <v>0</v>
      </c>
      <c r="S197" s="93">
        <f t="shared" si="31"/>
        <v>0</v>
      </c>
      <c r="T197" s="93">
        <f t="shared" si="31"/>
        <v>0</v>
      </c>
      <c r="U197" s="93">
        <f t="shared" si="31"/>
        <v>0</v>
      </c>
      <c r="V197" s="93">
        <f t="shared" si="31"/>
        <v>0</v>
      </c>
      <c r="W197" s="93">
        <f t="shared" si="31"/>
        <v>0</v>
      </c>
      <c r="X197" s="93">
        <f t="shared" si="31"/>
        <v>0</v>
      </c>
      <c r="Y197" s="93">
        <f t="shared" si="31"/>
        <v>0</v>
      </c>
      <c r="Z197" s="93">
        <f t="shared" si="31"/>
        <v>0</v>
      </c>
      <c r="AA197" s="123"/>
    </row>
    <row r="198" spans="1:27" ht="18" customHeight="1" x14ac:dyDescent="0.2">
      <c r="A198" s="95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7"/>
      <c r="M198" s="167">
        <f t="shared" si="32"/>
        <v>0</v>
      </c>
      <c r="N198" s="143"/>
      <c r="O198" s="143"/>
      <c r="P198" s="93">
        <f t="shared" si="33"/>
        <v>0</v>
      </c>
      <c r="Q198" s="93">
        <f t="shared" si="31"/>
        <v>0</v>
      </c>
      <c r="R198" s="93">
        <f t="shared" si="31"/>
        <v>0</v>
      </c>
      <c r="S198" s="93">
        <f t="shared" si="31"/>
        <v>0</v>
      </c>
      <c r="T198" s="93">
        <f t="shared" si="31"/>
        <v>0</v>
      </c>
      <c r="U198" s="93">
        <f t="shared" si="31"/>
        <v>0</v>
      </c>
      <c r="V198" s="93">
        <f t="shared" si="31"/>
        <v>0</v>
      </c>
      <c r="W198" s="93">
        <f t="shared" si="31"/>
        <v>0</v>
      </c>
      <c r="X198" s="93">
        <f t="shared" si="31"/>
        <v>0</v>
      </c>
      <c r="Y198" s="93">
        <f t="shared" si="31"/>
        <v>0</v>
      </c>
      <c r="Z198" s="93">
        <f t="shared" si="31"/>
        <v>0</v>
      </c>
      <c r="AA198" s="123"/>
    </row>
    <row r="199" spans="1:27" ht="18" customHeight="1" x14ac:dyDescent="0.2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7"/>
      <c r="M199" s="167">
        <f t="shared" si="32"/>
        <v>0</v>
      </c>
      <c r="N199" s="143"/>
      <c r="O199" s="143"/>
      <c r="P199" s="93">
        <f t="shared" si="33"/>
        <v>0</v>
      </c>
      <c r="Q199" s="93">
        <f t="shared" si="31"/>
        <v>0</v>
      </c>
      <c r="R199" s="93">
        <f t="shared" si="31"/>
        <v>0</v>
      </c>
      <c r="S199" s="93">
        <f t="shared" si="31"/>
        <v>0</v>
      </c>
      <c r="T199" s="93">
        <f t="shared" si="31"/>
        <v>0</v>
      </c>
      <c r="U199" s="93">
        <f t="shared" si="31"/>
        <v>0</v>
      </c>
      <c r="V199" s="93">
        <f t="shared" si="31"/>
        <v>0</v>
      </c>
      <c r="W199" s="93">
        <f t="shared" si="31"/>
        <v>0</v>
      </c>
      <c r="X199" s="93">
        <f t="shared" si="31"/>
        <v>0</v>
      </c>
      <c r="Y199" s="93">
        <f t="shared" si="31"/>
        <v>0</v>
      </c>
      <c r="Z199" s="93">
        <f t="shared" si="31"/>
        <v>0</v>
      </c>
      <c r="AA199" s="123"/>
    </row>
    <row r="200" spans="1:27" ht="18" customHeight="1" thickBot="1" x14ac:dyDescent="0.25">
      <c r="A200" s="98"/>
      <c r="B200" s="99"/>
      <c r="C200" s="99"/>
      <c r="D200" s="99"/>
      <c r="E200" s="99"/>
      <c r="F200" s="99"/>
      <c r="G200" s="99"/>
      <c r="H200" s="99"/>
      <c r="I200" s="99"/>
      <c r="J200" s="99"/>
      <c r="K200" s="99"/>
      <c r="L200" s="100"/>
      <c r="M200" s="167">
        <f t="shared" si="32"/>
        <v>0</v>
      </c>
      <c r="N200" s="143"/>
      <c r="O200" s="143"/>
      <c r="P200" s="93">
        <f t="shared" si="33"/>
        <v>0</v>
      </c>
      <c r="Q200" s="93">
        <f t="shared" si="31"/>
        <v>0</v>
      </c>
      <c r="R200" s="93">
        <f t="shared" si="31"/>
        <v>0</v>
      </c>
      <c r="S200" s="93">
        <f t="shared" si="31"/>
        <v>0</v>
      </c>
      <c r="T200" s="93">
        <f t="shared" si="31"/>
        <v>0</v>
      </c>
      <c r="U200" s="93">
        <f t="shared" si="31"/>
        <v>0</v>
      </c>
      <c r="V200" s="93">
        <f t="shared" si="31"/>
        <v>0</v>
      </c>
      <c r="W200" s="93">
        <f t="shared" si="31"/>
        <v>0</v>
      </c>
      <c r="X200" s="93">
        <f t="shared" si="31"/>
        <v>0</v>
      </c>
      <c r="Y200" s="93">
        <f t="shared" si="31"/>
        <v>0</v>
      </c>
      <c r="Z200" s="93">
        <f t="shared" si="31"/>
        <v>0</v>
      </c>
      <c r="AA200" s="123"/>
    </row>
    <row r="201" spans="1:27" ht="18" customHeight="1" thickBot="1" x14ac:dyDescent="0.25">
      <c r="A201" s="87" t="s">
        <v>22</v>
      </c>
      <c r="B201" s="131">
        <f t="shared" ref="B201:J201" si="34">SUM(B178:B200)</f>
        <v>0</v>
      </c>
      <c r="C201" s="131">
        <f t="shared" si="34"/>
        <v>0</v>
      </c>
      <c r="D201" s="131">
        <f t="shared" si="34"/>
        <v>0</v>
      </c>
      <c r="E201" s="132">
        <f t="shared" si="34"/>
        <v>0</v>
      </c>
      <c r="F201" s="131">
        <f t="shared" si="34"/>
        <v>0</v>
      </c>
      <c r="G201" s="132">
        <f t="shared" si="34"/>
        <v>0</v>
      </c>
      <c r="H201" s="131">
        <f t="shared" si="34"/>
        <v>0</v>
      </c>
      <c r="I201" s="132">
        <f t="shared" si="34"/>
        <v>0</v>
      </c>
      <c r="J201" s="131">
        <f t="shared" si="34"/>
        <v>0</v>
      </c>
      <c r="K201" s="188">
        <f>IF(SUM(L179:L200)&gt;0,ROUND(SUM(K179:K200)/SUM(L179:L200),2),0)</f>
        <v>0</v>
      </c>
      <c r="L201" s="189"/>
      <c r="M201" s="167" t="s">
        <v>6</v>
      </c>
      <c r="N201" s="147"/>
      <c r="O201" s="143"/>
      <c r="P201" s="143"/>
      <c r="Q201" s="144"/>
      <c r="R201" s="144"/>
      <c r="AA201" s="123"/>
    </row>
    <row r="202" spans="1:27" ht="18" customHeight="1" thickBot="1" x14ac:dyDescent="0.25">
      <c r="A202" s="87" t="s">
        <v>237</v>
      </c>
      <c r="B202" s="133">
        <f t="shared" ref="B202:J202" si="35">SUM(P179:P200)</f>
        <v>0</v>
      </c>
      <c r="C202" s="133">
        <f t="shared" si="35"/>
        <v>0</v>
      </c>
      <c r="D202" s="133">
        <f t="shared" si="35"/>
        <v>0</v>
      </c>
      <c r="E202" s="133">
        <f t="shared" si="35"/>
        <v>0</v>
      </c>
      <c r="F202" s="133">
        <f t="shared" si="35"/>
        <v>0</v>
      </c>
      <c r="G202" s="133">
        <f t="shared" si="35"/>
        <v>0</v>
      </c>
      <c r="H202" s="133">
        <f t="shared" si="35"/>
        <v>0</v>
      </c>
      <c r="I202" s="133">
        <f t="shared" si="35"/>
        <v>0</v>
      </c>
      <c r="J202" s="134">
        <f t="shared" si="35"/>
        <v>0</v>
      </c>
      <c r="K202" s="123"/>
      <c r="L202" s="123"/>
      <c r="M202" s="167"/>
      <c r="N202" s="148">
        <f>SUM(B202:J202)-D202</f>
        <v>0</v>
      </c>
      <c r="O202" s="148">
        <f>D202</f>
        <v>0</v>
      </c>
      <c r="P202" s="143"/>
      <c r="Q202" s="144"/>
      <c r="R202" s="144"/>
      <c r="AA202" s="123"/>
    </row>
    <row r="203" spans="1:27" ht="18" customHeight="1" x14ac:dyDescent="0.2">
      <c r="A203" s="156"/>
      <c r="B203" s="157"/>
      <c r="C203" s="157"/>
      <c r="D203" s="157"/>
      <c r="E203" s="157"/>
      <c r="F203" s="157"/>
      <c r="G203" s="157"/>
      <c r="H203" s="157"/>
      <c r="I203" s="157"/>
      <c r="J203" s="157"/>
      <c r="K203" s="123"/>
      <c r="L203" s="123"/>
      <c r="M203" s="167"/>
      <c r="N203" s="148"/>
      <c r="O203" s="148"/>
      <c r="P203" s="143"/>
      <c r="Q203" s="144"/>
      <c r="R203" s="144"/>
      <c r="AA203" s="123"/>
    </row>
    <row r="204" spans="1:27" ht="18" customHeight="1" thickBot="1" x14ac:dyDescent="0.25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3"/>
      <c r="M204" s="167"/>
      <c r="N204" s="143"/>
      <c r="O204" s="143"/>
      <c r="P204" s="143"/>
      <c r="Q204" s="144"/>
      <c r="R204" s="144"/>
      <c r="AA204" s="123"/>
    </row>
    <row r="205" spans="1:27" ht="18" customHeight="1" thickBot="1" x14ac:dyDescent="0.3">
      <c r="A205" s="122" t="s">
        <v>247</v>
      </c>
      <c r="B205" s="195"/>
      <c r="C205" s="196"/>
      <c r="D205" s="196"/>
      <c r="E205" s="197"/>
      <c r="F205" s="165"/>
      <c r="G205" s="193" t="s">
        <v>248</v>
      </c>
      <c r="H205" s="194"/>
      <c r="I205" s="190"/>
      <c r="J205" s="191"/>
      <c r="K205" s="191"/>
      <c r="L205" s="192"/>
      <c r="M205" s="167"/>
      <c r="N205" s="143"/>
      <c r="O205" s="143"/>
      <c r="P205" s="143"/>
      <c r="Q205" s="144"/>
      <c r="R205" s="144"/>
      <c r="AA205" s="123"/>
    </row>
    <row r="206" spans="1:27" ht="18" customHeight="1" x14ac:dyDescent="0.25">
      <c r="A206" s="88" t="s">
        <v>238</v>
      </c>
      <c r="B206" s="155">
        <v>510.00099999999998</v>
      </c>
      <c r="C206" s="155">
        <v>510.00299999999999</v>
      </c>
      <c r="D206" s="155">
        <v>510.00400000000002</v>
      </c>
      <c r="E206" s="154">
        <v>511.00099999999998</v>
      </c>
      <c r="F206" s="155">
        <v>514.00099999999998</v>
      </c>
      <c r="G206" s="154">
        <v>515.00099999999998</v>
      </c>
      <c r="H206" s="155">
        <v>516.00099999999998</v>
      </c>
      <c r="I206" s="67">
        <v>518.00099999999998</v>
      </c>
      <c r="J206" s="67">
        <v>519.00099999999998</v>
      </c>
      <c r="K206" s="86" t="s">
        <v>233</v>
      </c>
      <c r="L206" s="86" t="s">
        <v>235</v>
      </c>
      <c r="M206" s="168"/>
      <c r="N206" s="145"/>
      <c r="O206" s="145"/>
      <c r="P206" s="155">
        <v>510.00099999999998</v>
      </c>
      <c r="Q206" s="155">
        <v>510.00299999999999</v>
      </c>
      <c r="R206" s="155">
        <v>510.00400000000002</v>
      </c>
      <c r="S206" s="154">
        <v>511.00099999999998</v>
      </c>
      <c r="T206" s="155">
        <v>514.00099999999998</v>
      </c>
      <c r="U206" s="154">
        <v>515.00099999999998</v>
      </c>
      <c r="V206" s="155">
        <v>516.00099999999998</v>
      </c>
      <c r="W206" s="67">
        <v>518.00099999999998</v>
      </c>
      <c r="X206" s="67">
        <v>519.00099999999998</v>
      </c>
      <c r="Y206" s="86" t="s">
        <v>233</v>
      </c>
      <c r="Z206" s="86" t="s">
        <v>235</v>
      </c>
      <c r="AA206" s="170"/>
    </row>
    <row r="207" spans="1:27" ht="18" customHeight="1" thickBot="1" x14ac:dyDescent="0.25">
      <c r="A207" s="68" t="s">
        <v>239</v>
      </c>
      <c r="B207" s="69" t="s">
        <v>1</v>
      </c>
      <c r="C207" s="69" t="s">
        <v>249</v>
      </c>
      <c r="D207" s="69" t="s">
        <v>230</v>
      </c>
      <c r="E207" s="70" t="s">
        <v>2</v>
      </c>
      <c r="F207" s="69" t="s">
        <v>3</v>
      </c>
      <c r="G207" s="70" t="s">
        <v>4</v>
      </c>
      <c r="H207" s="69" t="s">
        <v>231</v>
      </c>
      <c r="I207" s="71" t="s">
        <v>232</v>
      </c>
      <c r="J207" s="71" t="s">
        <v>5</v>
      </c>
      <c r="K207" s="71" t="s">
        <v>234</v>
      </c>
      <c r="L207" s="71" t="s">
        <v>236</v>
      </c>
      <c r="M207" s="167" t="s">
        <v>250</v>
      </c>
      <c r="N207" s="143"/>
      <c r="O207" s="143"/>
      <c r="P207" s="69" t="s">
        <v>1</v>
      </c>
      <c r="Q207" s="69" t="s">
        <v>249</v>
      </c>
      <c r="R207" s="69" t="s">
        <v>230</v>
      </c>
      <c r="S207" s="70" t="s">
        <v>2</v>
      </c>
      <c r="T207" s="69" t="s">
        <v>3</v>
      </c>
      <c r="U207" s="70" t="s">
        <v>4</v>
      </c>
      <c r="V207" s="69" t="s">
        <v>231</v>
      </c>
      <c r="W207" s="71" t="s">
        <v>232</v>
      </c>
      <c r="X207" s="71" t="s">
        <v>5</v>
      </c>
      <c r="Y207" s="71" t="s">
        <v>234</v>
      </c>
      <c r="Z207" s="71" t="s">
        <v>236</v>
      </c>
      <c r="AA207" s="123"/>
    </row>
    <row r="208" spans="1:27" ht="18" customHeight="1" x14ac:dyDescent="0.25">
      <c r="A208" s="92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4"/>
      <c r="M208" s="167">
        <f>IF(L208&gt;0,K208/L208,0)</f>
        <v>0</v>
      </c>
      <c r="N208" s="143"/>
      <c r="O208" s="145"/>
      <c r="P208" s="93">
        <f>$M208*B208</f>
        <v>0</v>
      </c>
      <c r="Q208" s="93">
        <f t="shared" ref="Q208:Z229" si="36">$M208*C208</f>
        <v>0</v>
      </c>
      <c r="R208" s="93">
        <f t="shared" si="36"/>
        <v>0</v>
      </c>
      <c r="S208" s="93">
        <f t="shared" si="36"/>
        <v>0</v>
      </c>
      <c r="T208" s="93">
        <f t="shared" si="36"/>
        <v>0</v>
      </c>
      <c r="U208" s="93">
        <f t="shared" si="36"/>
        <v>0</v>
      </c>
      <c r="V208" s="93">
        <f t="shared" si="36"/>
        <v>0</v>
      </c>
      <c r="W208" s="93">
        <f t="shared" si="36"/>
        <v>0</v>
      </c>
      <c r="X208" s="93">
        <f t="shared" si="36"/>
        <v>0</v>
      </c>
      <c r="Y208" s="93">
        <f t="shared" si="36"/>
        <v>0</v>
      </c>
      <c r="Z208" s="93">
        <f t="shared" si="36"/>
        <v>0</v>
      </c>
      <c r="AA208" s="123"/>
    </row>
    <row r="209" spans="1:27" ht="18" customHeight="1" x14ac:dyDescent="0.25">
      <c r="A209" s="92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4"/>
      <c r="M209" s="167">
        <f t="shared" ref="M209:M229" si="37">IF(L209&gt;0,K209/L209,0)</f>
        <v>0</v>
      </c>
      <c r="N209" s="143"/>
      <c r="O209" s="145"/>
      <c r="P209" s="93">
        <f t="shared" ref="P209:P229" si="38">$M209*B209</f>
        <v>0</v>
      </c>
      <c r="Q209" s="93">
        <f t="shared" si="36"/>
        <v>0</v>
      </c>
      <c r="R209" s="93">
        <f t="shared" si="36"/>
        <v>0</v>
      </c>
      <c r="S209" s="93">
        <f t="shared" si="36"/>
        <v>0</v>
      </c>
      <c r="T209" s="93">
        <f t="shared" si="36"/>
        <v>0</v>
      </c>
      <c r="U209" s="93">
        <f t="shared" si="36"/>
        <v>0</v>
      </c>
      <c r="V209" s="93">
        <f t="shared" si="36"/>
        <v>0</v>
      </c>
      <c r="W209" s="93">
        <f t="shared" si="36"/>
        <v>0</v>
      </c>
      <c r="X209" s="93">
        <f t="shared" si="36"/>
        <v>0</v>
      </c>
      <c r="Y209" s="93">
        <f t="shared" si="36"/>
        <v>0</v>
      </c>
      <c r="Z209" s="93">
        <f t="shared" si="36"/>
        <v>0</v>
      </c>
      <c r="AA209" s="123"/>
    </row>
    <row r="210" spans="1:27" ht="18" customHeight="1" x14ac:dyDescent="0.25">
      <c r="A210" s="95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7"/>
      <c r="M210" s="167">
        <f t="shared" si="37"/>
        <v>0</v>
      </c>
      <c r="N210" s="143"/>
      <c r="O210" s="145"/>
      <c r="P210" s="93">
        <f t="shared" si="38"/>
        <v>0</v>
      </c>
      <c r="Q210" s="93">
        <f t="shared" si="36"/>
        <v>0</v>
      </c>
      <c r="R210" s="93">
        <f t="shared" si="36"/>
        <v>0</v>
      </c>
      <c r="S210" s="93">
        <f t="shared" si="36"/>
        <v>0</v>
      </c>
      <c r="T210" s="93">
        <f t="shared" si="36"/>
        <v>0</v>
      </c>
      <c r="U210" s="93">
        <f t="shared" si="36"/>
        <v>0</v>
      </c>
      <c r="V210" s="93">
        <f t="shared" si="36"/>
        <v>0</v>
      </c>
      <c r="W210" s="93">
        <f t="shared" si="36"/>
        <v>0</v>
      </c>
      <c r="X210" s="93">
        <f t="shared" si="36"/>
        <v>0</v>
      </c>
      <c r="Y210" s="93">
        <f t="shared" si="36"/>
        <v>0</v>
      </c>
      <c r="Z210" s="93">
        <f t="shared" si="36"/>
        <v>0</v>
      </c>
      <c r="AA210" s="123"/>
    </row>
    <row r="211" spans="1:27" ht="18" customHeight="1" x14ac:dyDescent="0.25">
      <c r="A211" s="95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7"/>
      <c r="M211" s="167">
        <f t="shared" si="37"/>
        <v>0</v>
      </c>
      <c r="N211" s="143"/>
      <c r="O211" s="145"/>
      <c r="P211" s="93">
        <f t="shared" si="38"/>
        <v>0</v>
      </c>
      <c r="Q211" s="93">
        <f t="shared" si="36"/>
        <v>0</v>
      </c>
      <c r="R211" s="93">
        <f t="shared" si="36"/>
        <v>0</v>
      </c>
      <c r="S211" s="93">
        <f t="shared" si="36"/>
        <v>0</v>
      </c>
      <c r="T211" s="93">
        <f t="shared" si="36"/>
        <v>0</v>
      </c>
      <c r="U211" s="93">
        <f t="shared" si="36"/>
        <v>0</v>
      </c>
      <c r="V211" s="93">
        <f t="shared" si="36"/>
        <v>0</v>
      </c>
      <c r="W211" s="93">
        <f t="shared" si="36"/>
        <v>0</v>
      </c>
      <c r="X211" s="93">
        <f t="shared" si="36"/>
        <v>0</v>
      </c>
      <c r="Y211" s="93">
        <f t="shared" si="36"/>
        <v>0</v>
      </c>
      <c r="Z211" s="93">
        <f t="shared" si="36"/>
        <v>0</v>
      </c>
      <c r="AA211" s="123"/>
    </row>
    <row r="212" spans="1:27" ht="18" customHeight="1" x14ac:dyDescent="0.25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7"/>
      <c r="M212" s="167">
        <f t="shared" si="37"/>
        <v>0</v>
      </c>
      <c r="N212" s="143"/>
      <c r="O212" s="145"/>
      <c r="P212" s="93">
        <f t="shared" si="38"/>
        <v>0</v>
      </c>
      <c r="Q212" s="93">
        <f t="shared" si="36"/>
        <v>0</v>
      </c>
      <c r="R212" s="93">
        <f t="shared" si="36"/>
        <v>0</v>
      </c>
      <c r="S212" s="93">
        <f t="shared" si="36"/>
        <v>0</v>
      </c>
      <c r="T212" s="93">
        <f t="shared" si="36"/>
        <v>0</v>
      </c>
      <c r="U212" s="93">
        <f t="shared" si="36"/>
        <v>0</v>
      </c>
      <c r="V212" s="93">
        <f t="shared" si="36"/>
        <v>0</v>
      </c>
      <c r="W212" s="93">
        <f t="shared" si="36"/>
        <v>0</v>
      </c>
      <c r="X212" s="93">
        <f t="shared" si="36"/>
        <v>0</v>
      </c>
      <c r="Y212" s="93">
        <f t="shared" si="36"/>
        <v>0</v>
      </c>
      <c r="Z212" s="93">
        <f t="shared" si="36"/>
        <v>0</v>
      </c>
      <c r="AA212" s="123"/>
    </row>
    <row r="213" spans="1:27" ht="18" customHeight="1" x14ac:dyDescent="0.25">
      <c r="A213" s="95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7"/>
      <c r="M213" s="167">
        <f t="shared" si="37"/>
        <v>0</v>
      </c>
      <c r="N213" s="143"/>
      <c r="O213" s="145"/>
      <c r="P213" s="93">
        <f t="shared" si="38"/>
        <v>0</v>
      </c>
      <c r="Q213" s="93">
        <f t="shared" si="36"/>
        <v>0</v>
      </c>
      <c r="R213" s="93">
        <f t="shared" si="36"/>
        <v>0</v>
      </c>
      <c r="S213" s="93">
        <f t="shared" si="36"/>
        <v>0</v>
      </c>
      <c r="T213" s="93">
        <f t="shared" si="36"/>
        <v>0</v>
      </c>
      <c r="U213" s="93">
        <f t="shared" si="36"/>
        <v>0</v>
      </c>
      <c r="V213" s="93">
        <f t="shared" si="36"/>
        <v>0</v>
      </c>
      <c r="W213" s="93">
        <f t="shared" si="36"/>
        <v>0</v>
      </c>
      <c r="X213" s="93">
        <f t="shared" si="36"/>
        <v>0</v>
      </c>
      <c r="Y213" s="93">
        <f t="shared" si="36"/>
        <v>0</v>
      </c>
      <c r="Z213" s="93">
        <f t="shared" si="36"/>
        <v>0</v>
      </c>
      <c r="AA213" s="123"/>
    </row>
    <row r="214" spans="1:27" ht="18" customHeight="1" x14ac:dyDescent="0.25">
      <c r="A214" s="95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7"/>
      <c r="M214" s="167">
        <f t="shared" si="37"/>
        <v>0</v>
      </c>
      <c r="N214" s="143"/>
      <c r="O214" s="145"/>
      <c r="P214" s="93">
        <f t="shared" si="38"/>
        <v>0</v>
      </c>
      <c r="Q214" s="93">
        <f t="shared" si="36"/>
        <v>0</v>
      </c>
      <c r="R214" s="93">
        <f t="shared" si="36"/>
        <v>0</v>
      </c>
      <c r="S214" s="93">
        <f t="shared" si="36"/>
        <v>0</v>
      </c>
      <c r="T214" s="93">
        <f t="shared" si="36"/>
        <v>0</v>
      </c>
      <c r="U214" s="93">
        <f t="shared" si="36"/>
        <v>0</v>
      </c>
      <c r="V214" s="93">
        <f t="shared" si="36"/>
        <v>0</v>
      </c>
      <c r="W214" s="93">
        <f t="shared" si="36"/>
        <v>0</v>
      </c>
      <c r="X214" s="93">
        <f t="shared" si="36"/>
        <v>0</v>
      </c>
      <c r="Y214" s="93">
        <f t="shared" si="36"/>
        <v>0</v>
      </c>
      <c r="Z214" s="93">
        <f t="shared" si="36"/>
        <v>0</v>
      </c>
      <c r="AA214" s="123"/>
    </row>
    <row r="215" spans="1:27" ht="18" customHeight="1" x14ac:dyDescent="0.25">
      <c r="A215" s="95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7"/>
      <c r="M215" s="167">
        <f t="shared" si="37"/>
        <v>0</v>
      </c>
      <c r="N215" s="143"/>
      <c r="O215" s="145"/>
      <c r="P215" s="93">
        <f t="shared" si="38"/>
        <v>0</v>
      </c>
      <c r="Q215" s="93">
        <f t="shared" si="36"/>
        <v>0</v>
      </c>
      <c r="R215" s="93">
        <f t="shared" si="36"/>
        <v>0</v>
      </c>
      <c r="S215" s="93">
        <f t="shared" si="36"/>
        <v>0</v>
      </c>
      <c r="T215" s="93">
        <f t="shared" si="36"/>
        <v>0</v>
      </c>
      <c r="U215" s="93">
        <f t="shared" si="36"/>
        <v>0</v>
      </c>
      <c r="V215" s="93">
        <f t="shared" si="36"/>
        <v>0</v>
      </c>
      <c r="W215" s="93">
        <f t="shared" si="36"/>
        <v>0</v>
      </c>
      <c r="X215" s="93">
        <f t="shared" si="36"/>
        <v>0</v>
      </c>
      <c r="Y215" s="93">
        <f t="shared" si="36"/>
        <v>0</v>
      </c>
      <c r="Z215" s="93">
        <f t="shared" si="36"/>
        <v>0</v>
      </c>
      <c r="AA215" s="123"/>
    </row>
    <row r="216" spans="1:27" ht="18" customHeight="1" x14ac:dyDescent="0.25">
      <c r="A216" s="95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7"/>
      <c r="M216" s="167">
        <f t="shared" si="37"/>
        <v>0</v>
      </c>
      <c r="N216" s="143"/>
      <c r="O216" s="145"/>
      <c r="P216" s="93">
        <f t="shared" si="38"/>
        <v>0</v>
      </c>
      <c r="Q216" s="93">
        <f t="shared" si="36"/>
        <v>0</v>
      </c>
      <c r="R216" s="93">
        <f t="shared" si="36"/>
        <v>0</v>
      </c>
      <c r="S216" s="93">
        <f t="shared" si="36"/>
        <v>0</v>
      </c>
      <c r="T216" s="93">
        <f t="shared" si="36"/>
        <v>0</v>
      </c>
      <c r="U216" s="93">
        <f t="shared" si="36"/>
        <v>0</v>
      </c>
      <c r="V216" s="93">
        <f t="shared" si="36"/>
        <v>0</v>
      </c>
      <c r="W216" s="93">
        <f t="shared" si="36"/>
        <v>0</v>
      </c>
      <c r="X216" s="93">
        <f t="shared" si="36"/>
        <v>0</v>
      </c>
      <c r="Y216" s="93">
        <f t="shared" si="36"/>
        <v>0</v>
      </c>
      <c r="Z216" s="93">
        <f t="shared" si="36"/>
        <v>0</v>
      </c>
      <c r="AA216" s="123"/>
    </row>
    <row r="217" spans="1:27" ht="18" customHeight="1" x14ac:dyDescent="0.25">
      <c r="A217" s="95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7"/>
      <c r="M217" s="167">
        <f t="shared" si="37"/>
        <v>0</v>
      </c>
      <c r="N217" s="143"/>
      <c r="O217" s="145"/>
      <c r="P217" s="93">
        <f t="shared" si="38"/>
        <v>0</v>
      </c>
      <c r="Q217" s="93">
        <f t="shared" si="36"/>
        <v>0</v>
      </c>
      <c r="R217" s="93">
        <f t="shared" si="36"/>
        <v>0</v>
      </c>
      <c r="S217" s="93">
        <f t="shared" si="36"/>
        <v>0</v>
      </c>
      <c r="T217" s="93">
        <f t="shared" si="36"/>
        <v>0</v>
      </c>
      <c r="U217" s="93">
        <f t="shared" si="36"/>
        <v>0</v>
      </c>
      <c r="V217" s="93">
        <f t="shared" si="36"/>
        <v>0</v>
      </c>
      <c r="W217" s="93">
        <f t="shared" si="36"/>
        <v>0</v>
      </c>
      <c r="X217" s="93">
        <f t="shared" si="36"/>
        <v>0</v>
      </c>
      <c r="Y217" s="93">
        <f t="shared" si="36"/>
        <v>0</v>
      </c>
      <c r="Z217" s="93">
        <f t="shared" si="36"/>
        <v>0</v>
      </c>
      <c r="AA217" s="123"/>
    </row>
    <row r="218" spans="1:27" ht="18" customHeight="1" x14ac:dyDescent="0.25">
      <c r="A218" s="95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7"/>
      <c r="M218" s="167">
        <f t="shared" si="37"/>
        <v>0</v>
      </c>
      <c r="N218" s="143"/>
      <c r="O218" s="145"/>
      <c r="P218" s="93">
        <f t="shared" si="38"/>
        <v>0</v>
      </c>
      <c r="Q218" s="93">
        <f t="shared" si="36"/>
        <v>0</v>
      </c>
      <c r="R218" s="93">
        <f t="shared" si="36"/>
        <v>0</v>
      </c>
      <c r="S218" s="93">
        <f t="shared" si="36"/>
        <v>0</v>
      </c>
      <c r="T218" s="93">
        <f t="shared" si="36"/>
        <v>0</v>
      </c>
      <c r="U218" s="93">
        <f t="shared" si="36"/>
        <v>0</v>
      </c>
      <c r="V218" s="93">
        <f t="shared" si="36"/>
        <v>0</v>
      </c>
      <c r="W218" s="93">
        <f t="shared" si="36"/>
        <v>0</v>
      </c>
      <c r="X218" s="93">
        <f t="shared" si="36"/>
        <v>0</v>
      </c>
      <c r="Y218" s="93">
        <f t="shared" si="36"/>
        <v>0</v>
      </c>
      <c r="Z218" s="93">
        <f t="shared" si="36"/>
        <v>0</v>
      </c>
      <c r="AA218" s="123"/>
    </row>
    <row r="219" spans="1:27" ht="18" customHeight="1" x14ac:dyDescent="0.2">
      <c r="A219" s="95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7"/>
      <c r="M219" s="167">
        <f t="shared" si="37"/>
        <v>0</v>
      </c>
      <c r="N219" s="143"/>
      <c r="O219" s="143"/>
      <c r="P219" s="93">
        <f t="shared" si="38"/>
        <v>0</v>
      </c>
      <c r="Q219" s="93">
        <f t="shared" si="36"/>
        <v>0</v>
      </c>
      <c r="R219" s="93">
        <f t="shared" si="36"/>
        <v>0</v>
      </c>
      <c r="S219" s="93">
        <f t="shared" si="36"/>
        <v>0</v>
      </c>
      <c r="T219" s="93">
        <f t="shared" si="36"/>
        <v>0</v>
      </c>
      <c r="U219" s="93">
        <f t="shared" si="36"/>
        <v>0</v>
      </c>
      <c r="V219" s="93">
        <f t="shared" si="36"/>
        <v>0</v>
      </c>
      <c r="W219" s="93">
        <f t="shared" si="36"/>
        <v>0</v>
      </c>
      <c r="X219" s="93">
        <f t="shared" si="36"/>
        <v>0</v>
      </c>
      <c r="Y219" s="93">
        <f t="shared" si="36"/>
        <v>0</v>
      </c>
      <c r="Z219" s="93">
        <f t="shared" si="36"/>
        <v>0</v>
      </c>
      <c r="AA219" s="123"/>
    </row>
    <row r="220" spans="1:27" ht="18" customHeight="1" x14ac:dyDescent="0.2">
      <c r="A220" s="95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7"/>
      <c r="M220" s="167">
        <f t="shared" si="37"/>
        <v>0</v>
      </c>
      <c r="N220" s="143"/>
      <c r="O220" s="143"/>
      <c r="P220" s="93">
        <f t="shared" si="38"/>
        <v>0</v>
      </c>
      <c r="Q220" s="93">
        <f t="shared" si="36"/>
        <v>0</v>
      </c>
      <c r="R220" s="93">
        <f t="shared" si="36"/>
        <v>0</v>
      </c>
      <c r="S220" s="93">
        <f t="shared" si="36"/>
        <v>0</v>
      </c>
      <c r="T220" s="93">
        <f t="shared" si="36"/>
        <v>0</v>
      </c>
      <c r="U220" s="93">
        <f t="shared" si="36"/>
        <v>0</v>
      </c>
      <c r="V220" s="93">
        <f t="shared" si="36"/>
        <v>0</v>
      </c>
      <c r="W220" s="93">
        <f t="shared" si="36"/>
        <v>0</v>
      </c>
      <c r="X220" s="93">
        <f t="shared" si="36"/>
        <v>0</v>
      </c>
      <c r="Y220" s="93">
        <f t="shared" si="36"/>
        <v>0</v>
      </c>
      <c r="Z220" s="93">
        <f t="shared" si="36"/>
        <v>0</v>
      </c>
      <c r="AA220" s="123"/>
    </row>
    <row r="221" spans="1:27" ht="18" customHeight="1" x14ac:dyDescent="0.2">
      <c r="A221" s="95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7"/>
      <c r="M221" s="167">
        <f t="shared" si="37"/>
        <v>0</v>
      </c>
      <c r="N221" s="143"/>
      <c r="O221" s="143"/>
      <c r="P221" s="93">
        <f t="shared" si="38"/>
        <v>0</v>
      </c>
      <c r="Q221" s="93">
        <f t="shared" si="36"/>
        <v>0</v>
      </c>
      <c r="R221" s="93">
        <f t="shared" si="36"/>
        <v>0</v>
      </c>
      <c r="S221" s="93">
        <f t="shared" si="36"/>
        <v>0</v>
      </c>
      <c r="T221" s="93">
        <f t="shared" si="36"/>
        <v>0</v>
      </c>
      <c r="U221" s="93">
        <f t="shared" si="36"/>
        <v>0</v>
      </c>
      <c r="V221" s="93">
        <f t="shared" si="36"/>
        <v>0</v>
      </c>
      <c r="W221" s="93">
        <f t="shared" si="36"/>
        <v>0</v>
      </c>
      <c r="X221" s="93">
        <f t="shared" si="36"/>
        <v>0</v>
      </c>
      <c r="Y221" s="93">
        <f t="shared" si="36"/>
        <v>0</v>
      </c>
      <c r="Z221" s="93">
        <f t="shared" si="36"/>
        <v>0</v>
      </c>
      <c r="AA221" s="123"/>
    </row>
    <row r="222" spans="1:27" ht="18" customHeight="1" x14ac:dyDescent="0.2">
      <c r="A222" s="95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7"/>
      <c r="M222" s="167">
        <f t="shared" si="37"/>
        <v>0</v>
      </c>
      <c r="N222" s="143"/>
      <c r="O222" s="143"/>
      <c r="P222" s="93">
        <f t="shared" si="38"/>
        <v>0</v>
      </c>
      <c r="Q222" s="93">
        <f t="shared" si="36"/>
        <v>0</v>
      </c>
      <c r="R222" s="93">
        <f t="shared" si="36"/>
        <v>0</v>
      </c>
      <c r="S222" s="93">
        <f t="shared" si="36"/>
        <v>0</v>
      </c>
      <c r="T222" s="93">
        <f t="shared" si="36"/>
        <v>0</v>
      </c>
      <c r="U222" s="93">
        <f t="shared" si="36"/>
        <v>0</v>
      </c>
      <c r="V222" s="93">
        <f t="shared" si="36"/>
        <v>0</v>
      </c>
      <c r="W222" s="93">
        <f t="shared" si="36"/>
        <v>0</v>
      </c>
      <c r="X222" s="93">
        <f t="shared" si="36"/>
        <v>0</v>
      </c>
      <c r="Y222" s="93">
        <f t="shared" si="36"/>
        <v>0</v>
      </c>
      <c r="Z222" s="93">
        <f t="shared" si="36"/>
        <v>0</v>
      </c>
      <c r="AA222" s="123"/>
    </row>
    <row r="223" spans="1:27" ht="18" customHeight="1" x14ac:dyDescent="0.2">
      <c r="A223" s="95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7"/>
      <c r="M223" s="167">
        <f t="shared" si="37"/>
        <v>0</v>
      </c>
      <c r="N223" s="143"/>
      <c r="O223" s="143"/>
      <c r="P223" s="93">
        <f t="shared" si="38"/>
        <v>0</v>
      </c>
      <c r="Q223" s="93">
        <f t="shared" si="36"/>
        <v>0</v>
      </c>
      <c r="R223" s="93">
        <f t="shared" si="36"/>
        <v>0</v>
      </c>
      <c r="S223" s="93">
        <f t="shared" si="36"/>
        <v>0</v>
      </c>
      <c r="T223" s="93">
        <f t="shared" si="36"/>
        <v>0</v>
      </c>
      <c r="U223" s="93">
        <f t="shared" si="36"/>
        <v>0</v>
      </c>
      <c r="V223" s="93">
        <f t="shared" si="36"/>
        <v>0</v>
      </c>
      <c r="W223" s="93">
        <f t="shared" si="36"/>
        <v>0</v>
      </c>
      <c r="X223" s="93">
        <f t="shared" si="36"/>
        <v>0</v>
      </c>
      <c r="Y223" s="93">
        <f t="shared" si="36"/>
        <v>0</v>
      </c>
      <c r="Z223" s="93">
        <f t="shared" si="36"/>
        <v>0</v>
      </c>
      <c r="AA223" s="123"/>
    </row>
    <row r="224" spans="1:27" ht="18" customHeight="1" x14ac:dyDescent="0.2">
      <c r="A224" s="95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7"/>
      <c r="M224" s="167">
        <f t="shared" si="37"/>
        <v>0</v>
      </c>
      <c r="N224" s="143"/>
      <c r="O224" s="143"/>
      <c r="P224" s="93">
        <f t="shared" si="38"/>
        <v>0</v>
      </c>
      <c r="Q224" s="93">
        <f t="shared" si="36"/>
        <v>0</v>
      </c>
      <c r="R224" s="93">
        <f t="shared" si="36"/>
        <v>0</v>
      </c>
      <c r="S224" s="93">
        <f t="shared" si="36"/>
        <v>0</v>
      </c>
      <c r="T224" s="93">
        <f t="shared" si="36"/>
        <v>0</v>
      </c>
      <c r="U224" s="93">
        <f t="shared" si="36"/>
        <v>0</v>
      </c>
      <c r="V224" s="93">
        <f t="shared" si="36"/>
        <v>0</v>
      </c>
      <c r="W224" s="93">
        <f t="shared" si="36"/>
        <v>0</v>
      </c>
      <c r="X224" s="93">
        <f t="shared" si="36"/>
        <v>0</v>
      </c>
      <c r="Y224" s="93">
        <f t="shared" si="36"/>
        <v>0</v>
      </c>
      <c r="Z224" s="93">
        <f t="shared" si="36"/>
        <v>0</v>
      </c>
      <c r="AA224" s="123"/>
    </row>
    <row r="225" spans="1:27" ht="18" customHeight="1" x14ac:dyDescent="0.2">
      <c r="A225" s="95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7"/>
      <c r="M225" s="167">
        <f t="shared" si="37"/>
        <v>0</v>
      </c>
      <c r="N225" s="143"/>
      <c r="O225" s="143"/>
      <c r="P225" s="93">
        <f t="shared" si="38"/>
        <v>0</v>
      </c>
      <c r="Q225" s="93">
        <f t="shared" si="36"/>
        <v>0</v>
      </c>
      <c r="R225" s="93">
        <f t="shared" si="36"/>
        <v>0</v>
      </c>
      <c r="S225" s="93">
        <f t="shared" si="36"/>
        <v>0</v>
      </c>
      <c r="T225" s="93">
        <f t="shared" si="36"/>
        <v>0</v>
      </c>
      <c r="U225" s="93">
        <f t="shared" si="36"/>
        <v>0</v>
      </c>
      <c r="V225" s="93">
        <f t="shared" si="36"/>
        <v>0</v>
      </c>
      <c r="W225" s="93">
        <f t="shared" si="36"/>
        <v>0</v>
      </c>
      <c r="X225" s="93">
        <f t="shared" si="36"/>
        <v>0</v>
      </c>
      <c r="Y225" s="93">
        <f t="shared" si="36"/>
        <v>0</v>
      </c>
      <c r="Z225" s="93">
        <f t="shared" si="36"/>
        <v>0</v>
      </c>
      <c r="AA225" s="123"/>
    </row>
    <row r="226" spans="1:27" ht="18" customHeight="1" x14ac:dyDescent="0.2">
      <c r="A226" s="95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7"/>
      <c r="M226" s="167">
        <f t="shared" si="37"/>
        <v>0</v>
      </c>
      <c r="N226" s="143"/>
      <c r="O226" s="146"/>
      <c r="P226" s="93">
        <f t="shared" si="38"/>
        <v>0</v>
      </c>
      <c r="Q226" s="93">
        <f t="shared" si="36"/>
        <v>0</v>
      </c>
      <c r="R226" s="93">
        <f t="shared" si="36"/>
        <v>0</v>
      </c>
      <c r="S226" s="93">
        <f t="shared" si="36"/>
        <v>0</v>
      </c>
      <c r="T226" s="93">
        <f t="shared" si="36"/>
        <v>0</v>
      </c>
      <c r="U226" s="93">
        <f t="shared" si="36"/>
        <v>0</v>
      </c>
      <c r="V226" s="93">
        <f t="shared" si="36"/>
        <v>0</v>
      </c>
      <c r="W226" s="93">
        <f t="shared" si="36"/>
        <v>0</v>
      </c>
      <c r="X226" s="93">
        <f t="shared" si="36"/>
        <v>0</v>
      </c>
      <c r="Y226" s="93">
        <f t="shared" si="36"/>
        <v>0</v>
      </c>
      <c r="Z226" s="93">
        <f t="shared" si="36"/>
        <v>0</v>
      </c>
      <c r="AA226" s="123"/>
    </row>
    <row r="227" spans="1:27" ht="18" customHeight="1" x14ac:dyDescent="0.2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7"/>
      <c r="M227" s="167">
        <f t="shared" si="37"/>
        <v>0</v>
      </c>
      <c r="N227" s="143"/>
      <c r="O227" s="143"/>
      <c r="P227" s="93">
        <f t="shared" si="38"/>
        <v>0</v>
      </c>
      <c r="Q227" s="93">
        <f t="shared" si="36"/>
        <v>0</v>
      </c>
      <c r="R227" s="93">
        <f t="shared" si="36"/>
        <v>0</v>
      </c>
      <c r="S227" s="93">
        <f t="shared" si="36"/>
        <v>0</v>
      </c>
      <c r="T227" s="93">
        <f t="shared" si="36"/>
        <v>0</v>
      </c>
      <c r="U227" s="93">
        <f t="shared" si="36"/>
        <v>0</v>
      </c>
      <c r="V227" s="93">
        <f t="shared" si="36"/>
        <v>0</v>
      </c>
      <c r="W227" s="93">
        <f t="shared" si="36"/>
        <v>0</v>
      </c>
      <c r="X227" s="93">
        <f t="shared" si="36"/>
        <v>0</v>
      </c>
      <c r="Y227" s="93">
        <f t="shared" si="36"/>
        <v>0</v>
      </c>
      <c r="Z227" s="93">
        <f t="shared" si="36"/>
        <v>0</v>
      </c>
      <c r="AA227" s="123"/>
    </row>
    <row r="228" spans="1:27" ht="18" customHeight="1" x14ac:dyDescent="0.2">
      <c r="A228" s="95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7"/>
      <c r="M228" s="167">
        <f t="shared" si="37"/>
        <v>0</v>
      </c>
      <c r="N228" s="143"/>
      <c r="O228" s="143"/>
      <c r="P228" s="93">
        <f t="shared" si="38"/>
        <v>0</v>
      </c>
      <c r="Q228" s="93">
        <f t="shared" si="36"/>
        <v>0</v>
      </c>
      <c r="R228" s="93">
        <f t="shared" si="36"/>
        <v>0</v>
      </c>
      <c r="S228" s="93">
        <f t="shared" si="36"/>
        <v>0</v>
      </c>
      <c r="T228" s="93">
        <f t="shared" si="36"/>
        <v>0</v>
      </c>
      <c r="U228" s="93">
        <f t="shared" si="36"/>
        <v>0</v>
      </c>
      <c r="V228" s="93">
        <f t="shared" si="36"/>
        <v>0</v>
      </c>
      <c r="W228" s="93">
        <f t="shared" si="36"/>
        <v>0</v>
      </c>
      <c r="X228" s="93">
        <f t="shared" si="36"/>
        <v>0</v>
      </c>
      <c r="Y228" s="93">
        <f t="shared" si="36"/>
        <v>0</v>
      </c>
      <c r="Z228" s="93">
        <f t="shared" si="36"/>
        <v>0</v>
      </c>
      <c r="AA228" s="123"/>
    </row>
    <row r="229" spans="1:27" ht="18" customHeight="1" thickBot="1" x14ac:dyDescent="0.25">
      <c r="A229" s="98"/>
      <c r="B229" s="99"/>
      <c r="C229" s="99"/>
      <c r="D229" s="99"/>
      <c r="E229" s="99"/>
      <c r="F229" s="99"/>
      <c r="G229" s="99"/>
      <c r="H229" s="99"/>
      <c r="I229" s="99"/>
      <c r="J229" s="99"/>
      <c r="K229" s="99"/>
      <c r="L229" s="100"/>
      <c r="M229" s="167">
        <f t="shared" si="37"/>
        <v>0</v>
      </c>
      <c r="N229" s="143"/>
      <c r="O229" s="143"/>
      <c r="P229" s="93">
        <f t="shared" si="38"/>
        <v>0</v>
      </c>
      <c r="Q229" s="93">
        <f t="shared" si="36"/>
        <v>0</v>
      </c>
      <c r="R229" s="93">
        <f t="shared" si="36"/>
        <v>0</v>
      </c>
      <c r="S229" s="93">
        <f t="shared" si="36"/>
        <v>0</v>
      </c>
      <c r="T229" s="93">
        <f t="shared" si="36"/>
        <v>0</v>
      </c>
      <c r="U229" s="93">
        <f t="shared" si="36"/>
        <v>0</v>
      </c>
      <c r="V229" s="93">
        <f t="shared" si="36"/>
        <v>0</v>
      </c>
      <c r="W229" s="93">
        <f t="shared" si="36"/>
        <v>0</v>
      </c>
      <c r="X229" s="93">
        <f t="shared" si="36"/>
        <v>0</v>
      </c>
      <c r="Y229" s="93">
        <f t="shared" si="36"/>
        <v>0</v>
      </c>
      <c r="Z229" s="93">
        <f t="shared" si="36"/>
        <v>0</v>
      </c>
      <c r="AA229" s="123"/>
    </row>
    <row r="230" spans="1:27" ht="18" customHeight="1" thickBot="1" x14ac:dyDescent="0.25">
      <c r="A230" s="87" t="s">
        <v>22</v>
      </c>
      <c r="B230" s="131">
        <f t="shared" ref="B230:J230" si="39">SUM(B207:B229)</f>
        <v>0</v>
      </c>
      <c r="C230" s="131">
        <f t="shared" si="39"/>
        <v>0</v>
      </c>
      <c r="D230" s="131">
        <f t="shared" si="39"/>
        <v>0</v>
      </c>
      <c r="E230" s="132">
        <f t="shared" si="39"/>
        <v>0</v>
      </c>
      <c r="F230" s="131">
        <f t="shared" si="39"/>
        <v>0</v>
      </c>
      <c r="G230" s="132">
        <f t="shared" si="39"/>
        <v>0</v>
      </c>
      <c r="H230" s="131">
        <f t="shared" si="39"/>
        <v>0</v>
      </c>
      <c r="I230" s="132">
        <f t="shared" si="39"/>
        <v>0</v>
      </c>
      <c r="J230" s="131">
        <f t="shared" si="39"/>
        <v>0</v>
      </c>
      <c r="K230" s="188">
        <f>IF(SUM(L208:L229)&gt;0,ROUND(SUM(K208:K229)/SUM(L208:L229),2),0)</f>
        <v>0</v>
      </c>
      <c r="L230" s="189"/>
      <c r="M230" s="167" t="s">
        <v>6</v>
      </c>
      <c r="N230" s="147"/>
      <c r="O230" s="143"/>
      <c r="P230" s="143"/>
      <c r="Q230" s="144"/>
      <c r="R230" s="144"/>
      <c r="AA230" s="123"/>
    </row>
    <row r="231" spans="1:27" ht="18" customHeight="1" thickBot="1" x14ac:dyDescent="0.25">
      <c r="A231" s="87" t="s">
        <v>237</v>
      </c>
      <c r="B231" s="133">
        <f t="shared" ref="B231:J231" si="40">SUM(P208:P229)</f>
        <v>0</v>
      </c>
      <c r="C231" s="133">
        <f t="shared" si="40"/>
        <v>0</v>
      </c>
      <c r="D231" s="133">
        <f t="shared" si="40"/>
        <v>0</v>
      </c>
      <c r="E231" s="133">
        <f t="shared" si="40"/>
        <v>0</v>
      </c>
      <c r="F231" s="133">
        <f t="shared" si="40"/>
        <v>0</v>
      </c>
      <c r="G231" s="133">
        <f t="shared" si="40"/>
        <v>0</v>
      </c>
      <c r="H231" s="133">
        <f t="shared" si="40"/>
        <v>0</v>
      </c>
      <c r="I231" s="133">
        <f t="shared" si="40"/>
        <v>0</v>
      </c>
      <c r="J231" s="134">
        <f t="shared" si="40"/>
        <v>0</v>
      </c>
      <c r="K231" s="123"/>
      <c r="L231" s="123"/>
      <c r="M231" s="167"/>
      <c r="N231" s="148">
        <f>SUM(B231:J231)-D231</f>
        <v>0</v>
      </c>
      <c r="O231" s="148">
        <f>D231</f>
        <v>0</v>
      </c>
      <c r="P231" s="143"/>
      <c r="Q231" s="144"/>
      <c r="R231" s="144"/>
      <c r="AA231" s="123"/>
    </row>
    <row r="232" spans="1:27" ht="18" customHeight="1" x14ac:dyDescent="0.2">
      <c r="A232" s="156"/>
      <c r="B232" s="157"/>
      <c r="C232" s="157"/>
      <c r="D232" s="157"/>
      <c r="E232" s="157"/>
      <c r="F232" s="157"/>
      <c r="G232" s="157"/>
      <c r="H232" s="157"/>
      <c r="I232" s="157"/>
      <c r="J232" s="157"/>
      <c r="K232" s="123"/>
      <c r="L232" s="123"/>
      <c r="M232" s="167"/>
      <c r="N232" s="148"/>
      <c r="O232" s="148"/>
      <c r="P232" s="143"/>
      <c r="Q232" s="144"/>
      <c r="R232" s="144"/>
      <c r="AA232" s="123"/>
    </row>
    <row r="233" spans="1:27" ht="18" customHeight="1" thickBot="1" x14ac:dyDescent="0.25">
      <c r="A233" s="123"/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67"/>
      <c r="N233" s="143"/>
      <c r="O233" s="143"/>
      <c r="P233" s="143"/>
      <c r="Q233" s="144"/>
      <c r="R233" s="144"/>
      <c r="AA233" s="123"/>
    </row>
    <row r="234" spans="1:27" ht="18" customHeight="1" thickBot="1" x14ac:dyDescent="0.3">
      <c r="A234" s="122" t="s">
        <v>247</v>
      </c>
      <c r="B234" s="195"/>
      <c r="C234" s="196"/>
      <c r="D234" s="196"/>
      <c r="E234" s="197"/>
      <c r="F234" s="165"/>
      <c r="G234" s="193" t="s">
        <v>248</v>
      </c>
      <c r="H234" s="194"/>
      <c r="I234" s="190"/>
      <c r="J234" s="191"/>
      <c r="K234" s="191"/>
      <c r="L234" s="192"/>
      <c r="M234" s="167"/>
      <c r="N234" s="143"/>
      <c r="O234" s="143"/>
      <c r="P234" s="143"/>
      <c r="Q234" s="144"/>
      <c r="R234" s="144"/>
      <c r="AA234" s="123"/>
    </row>
    <row r="235" spans="1:27" ht="18" customHeight="1" x14ac:dyDescent="0.25">
      <c r="A235" s="88" t="s">
        <v>238</v>
      </c>
      <c r="B235" s="155">
        <v>510.00099999999998</v>
      </c>
      <c r="C235" s="155">
        <v>510.00299999999999</v>
      </c>
      <c r="D235" s="155">
        <v>510.00400000000002</v>
      </c>
      <c r="E235" s="154">
        <v>511.00099999999998</v>
      </c>
      <c r="F235" s="155">
        <v>514.00099999999998</v>
      </c>
      <c r="G235" s="154">
        <v>515.00099999999998</v>
      </c>
      <c r="H235" s="155">
        <v>516.00099999999998</v>
      </c>
      <c r="I235" s="67">
        <v>518.00099999999998</v>
      </c>
      <c r="J235" s="67">
        <v>519.00099999999998</v>
      </c>
      <c r="K235" s="86" t="s">
        <v>233</v>
      </c>
      <c r="L235" s="86" t="s">
        <v>235</v>
      </c>
      <c r="M235" s="168"/>
      <c r="N235" s="145"/>
      <c r="O235" s="145"/>
      <c r="P235" s="155">
        <v>510.00099999999998</v>
      </c>
      <c r="Q235" s="155">
        <v>510.00299999999999</v>
      </c>
      <c r="R235" s="155">
        <v>510.00400000000002</v>
      </c>
      <c r="S235" s="154">
        <v>511.00099999999998</v>
      </c>
      <c r="T235" s="155">
        <v>514.00099999999998</v>
      </c>
      <c r="U235" s="154">
        <v>515.00099999999998</v>
      </c>
      <c r="V235" s="155">
        <v>516.00099999999998</v>
      </c>
      <c r="W235" s="67">
        <v>518.00099999999998</v>
      </c>
      <c r="X235" s="67">
        <v>519.00099999999998</v>
      </c>
      <c r="Y235" s="86" t="s">
        <v>233</v>
      </c>
      <c r="Z235" s="86" t="s">
        <v>235</v>
      </c>
      <c r="AA235" s="170"/>
    </row>
    <row r="236" spans="1:27" ht="18" customHeight="1" thickBot="1" x14ac:dyDescent="0.25">
      <c r="A236" s="68" t="s">
        <v>239</v>
      </c>
      <c r="B236" s="69" t="s">
        <v>1</v>
      </c>
      <c r="C236" s="69" t="s">
        <v>249</v>
      </c>
      <c r="D236" s="69" t="s">
        <v>230</v>
      </c>
      <c r="E236" s="70" t="s">
        <v>2</v>
      </c>
      <c r="F236" s="69" t="s">
        <v>3</v>
      </c>
      <c r="G236" s="70" t="s">
        <v>4</v>
      </c>
      <c r="H236" s="69" t="s">
        <v>231</v>
      </c>
      <c r="I236" s="71" t="s">
        <v>232</v>
      </c>
      <c r="J236" s="71" t="s">
        <v>5</v>
      </c>
      <c r="K236" s="71" t="s">
        <v>234</v>
      </c>
      <c r="L236" s="71" t="s">
        <v>236</v>
      </c>
      <c r="M236" s="167" t="s">
        <v>250</v>
      </c>
      <c r="N236" s="143"/>
      <c r="O236" s="143"/>
      <c r="P236" s="69" t="s">
        <v>1</v>
      </c>
      <c r="Q236" s="69" t="s">
        <v>249</v>
      </c>
      <c r="R236" s="69" t="s">
        <v>230</v>
      </c>
      <c r="S236" s="70" t="s">
        <v>2</v>
      </c>
      <c r="T236" s="69" t="s">
        <v>3</v>
      </c>
      <c r="U236" s="70" t="s">
        <v>4</v>
      </c>
      <c r="V236" s="69" t="s">
        <v>231</v>
      </c>
      <c r="W236" s="71" t="s">
        <v>232</v>
      </c>
      <c r="X236" s="71" t="s">
        <v>5</v>
      </c>
      <c r="Y236" s="71" t="s">
        <v>234</v>
      </c>
      <c r="Z236" s="71" t="s">
        <v>236</v>
      </c>
      <c r="AA236" s="123"/>
    </row>
    <row r="237" spans="1:27" ht="18" customHeight="1" x14ac:dyDescent="0.25">
      <c r="A237" s="92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4"/>
      <c r="M237" s="167">
        <f>IF(L237&gt;0,K237/L237,0)</f>
        <v>0</v>
      </c>
      <c r="N237" s="143"/>
      <c r="O237" s="145"/>
      <c r="P237" s="93">
        <f>$M237*B237</f>
        <v>0</v>
      </c>
      <c r="Q237" s="93">
        <f t="shared" ref="Q237:Z258" si="41">$M237*C237</f>
        <v>0</v>
      </c>
      <c r="R237" s="93">
        <f t="shared" si="41"/>
        <v>0</v>
      </c>
      <c r="S237" s="93">
        <f t="shared" si="41"/>
        <v>0</v>
      </c>
      <c r="T237" s="93">
        <f t="shared" si="41"/>
        <v>0</v>
      </c>
      <c r="U237" s="93">
        <f t="shared" si="41"/>
        <v>0</v>
      </c>
      <c r="V237" s="93">
        <f t="shared" si="41"/>
        <v>0</v>
      </c>
      <c r="W237" s="93">
        <f t="shared" si="41"/>
        <v>0</v>
      </c>
      <c r="X237" s="93">
        <f t="shared" si="41"/>
        <v>0</v>
      </c>
      <c r="Y237" s="93">
        <f t="shared" si="41"/>
        <v>0</v>
      </c>
      <c r="Z237" s="93">
        <f t="shared" si="41"/>
        <v>0</v>
      </c>
      <c r="AA237" s="123"/>
    </row>
    <row r="238" spans="1:27" ht="18" customHeight="1" x14ac:dyDescent="0.25">
      <c r="A238" s="92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4"/>
      <c r="M238" s="167">
        <f t="shared" ref="M238:M258" si="42">IF(L238&gt;0,K238/L238,0)</f>
        <v>0</v>
      </c>
      <c r="N238" s="143"/>
      <c r="O238" s="145"/>
      <c r="P238" s="93">
        <f t="shared" ref="P238:P258" si="43">$M238*B238</f>
        <v>0</v>
      </c>
      <c r="Q238" s="93">
        <f t="shared" si="41"/>
        <v>0</v>
      </c>
      <c r="R238" s="93">
        <f t="shared" si="41"/>
        <v>0</v>
      </c>
      <c r="S238" s="93">
        <f t="shared" si="41"/>
        <v>0</v>
      </c>
      <c r="T238" s="93">
        <f t="shared" si="41"/>
        <v>0</v>
      </c>
      <c r="U238" s="93">
        <f t="shared" si="41"/>
        <v>0</v>
      </c>
      <c r="V238" s="93">
        <f t="shared" si="41"/>
        <v>0</v>
      </c>
      <c r="W238" s="93">
        <f t="shared" si="41"/>
        <v>0</v>
      </c>
      <c r="X238" s="93">
        <f t="shared" si="41"/>
        <v>0</v>
      </c>
      <c r="Y238" s="93">
        <f t="shared" si="41"/>
        <v>0</v>
      </c>
      <c r="Z238" s="93">
        <f t="shared" si="41"/>
        <v>0</v>
      </c>
      <c r="AA238" s="123"/>
    </row>
    <row r="239" spans="1:27" ht="18" customHeight="1" x14ac:dyDescent="0.25">
      <c r="A239" s="95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7"/>
      <c r="M239" s="167">
        <f t="shared" si="42"/>
        <v>0</v>
      </c>
      <c r="N239" s="143"/>
      <c r="O239" s="145"/>
      <c r="P239" s="93">
        <f t="shared" si="43"/>
        <v>0</v>
      </c>
      <c r="Q239" s="93">
        <f t="shared" si="41"/>
        <v>0</v>
      </c>
      <c r="R239" s="93">
        <f t="shared" si="41"/>
        <v>0</v>
      </c>
      <c r="S239" s="93">
        <f t="shared" si="41"/>
        <v>0</v>
      </c>
      <c r="T239" s="93">
        <f t="shared" si="41"/>
        <v>0</v>
      </c>
      <c r="U239" s="93">
        <f t="shared" si="41"/>
        <v>0</v>
      </c>
      <c r="V239" s="93">
        <f t="shared" si="41"/>
        <v>0</v>
      </c>
      <c r="W239" s="93">
        <f t="shared" si="41"/>
        <v>0</v>
      </c>
      <c r="X239" s="93">
        <f t="shared" si="41"/>
        <v>0</v>
      </c>
      <c r="Y239" s="93">
        <f t="shared" si="41"/>
        <v>0</v>
      </c>
      <c r="Z239" s="93">
        <f t="shared" si="41"/>
        <v>0</v>
      </c>
      <c r="AA239" s="123"/>
    </row>
    <row r="240" spans="1:27" ht="18" customHeight="1" x14ac:dyDescent="0.25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7"/>
      <c r="M240" s="167">
        <f t="shared" si="42"/>
        <v>0</v>
      </c>
      <c r="N240" s="143"/>
      <c r="O240" s="145"/>
      <c r="P240" s="93">
        <f t="shared" si="43"/>
        <v>0</v>
      </c>
      <c r="Q240" s="93">
        <f t="shared" si="41"/>
        <v>0</v>
      </c>
      <c r="R240" s="93">
        <f t="shared" si="41"/>
        <v>0</v>
      </c>
      <c r="S240" s="93">
        <f t="shared" si="41"/>
        <v>0</v>
      </c>
      <c r="T240" s="93">
        <f t="shared" si="41"/>
        <v>0</v>
      </c>
      <c r="U240" s="93">
        <f t="shared" si="41"/>
        <v>0</v>
      </c>
      <c r="V240" s="93">
        <f t="shared" si="41"/>
        <v>0</v>
      </c>
      <c r="W240" s="93">
        <f t="shared" si="41"/>
        <v>0</v>
      </c>
      <c r="X240" s="93">
        <f t="shared" si="41"/>
        <v>0</v>
      </c>
      <c r="Y240" s="93">
        <f t="shared" si="41"/>
        <v>0</v>
      </c>
      <c r="Z240" s="93">
        <f t="shared" si="41"/>
        <v>0</v>
      </c>
      <c r="AA240" s="123"/>
    </row>
    <row r="241" spans="1:27" ht="18" customHeight="1" x14ac:dyDescent="0.25">
      <c r="A241" s="95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7"/>
      <c r="M241" s="167">
        <f t="shared" si="42"/>
        <v>0</v>
      </c>
      <c r="N241" s="143"/>
      <c r="O241" s="145"/>
      <c r="P241" s="93">
        <f t="shared" si="43"/>
        <v>0</v>
      </c>
      <c r="Q241" s="93">
        <f t="shared" si="41"/>
        <v>0</v>
      </c>
      <c r="R241" s="93">
        <f t="shared" si="41"/>
        <v>0</v>
      </c>
      <c r="S241" s="93">
        <f t="shared" si="41"/>
        <v>0</v>
      </c>
      <c r="T241" s="93">
        <f t="shared" si="41"/>
        <v>0</v>
      </c>
      <c r="U241" s="93">
        <f t="shared" si="41"/>
        <v>0</v>
      </c>
      <c r="V241" s="93">
        <f t="shared" si="41"/>
        <v>0</v>
      </c>
      <c r="W241" s="93">
        <f t="shared" si="41"/>
        <v>0</v>
      </c>
      <c r="X241" s="93">
        <f t="shared" si="41"/>
        <v>0</v>
      </c>
      <c r="Y241" s="93">
        <f t="shared" si="41"/>
        <v>0</v>
      </c>
      <c r="Z241" s="93">
        <f t="shared" si="41"/>
        <v>0</v>
      </c>
      <c r="AA241" s="123"/>
    </row>
    <row r="242" spans="1:27" ht="18" customHeight="1" x14ac:dyDescent="0.25">
      <c r="A242" s="95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7"/>
      <c r="M242" s="167">
        <f t="shared" si="42"/>
        <v>0</v>
      </c>
      <c r="N242" s="143"/>
      <c r="O242" s="145"/>
      <c r="P242" s="93">
        <f t="shared" si="43"/>
        <v>0</v>
      </c>
      <c r="Q242" s="93">
        <f t="shared" si="41"/>
        <v>0</v>
      </c>
      <c r="R242" s="93">
        <f t="shared" si="41"/>
        <v>0</v>
      </c>
      <c r="S242" s="93">
        <f t="shared" si="41"/>
        <v>0</v>
      </c>
      <c r="T242" s="93">
        <f t="shared" si="41"/>
        <v>0</v>
      </c>
      <c r="U242" s="93">
        <f t="shared" si="41"/>
        <v>0</v>
      </c>
      <c r="V242" s="93">
        <f t="shared" si="41"/>
        <v>0</v>
      </c>
      <c r="W242" s="93">
        <f t="shared" si="41"/>
        <v>0</v>
      </c>
      <c r="X242" s="93">
        <f t="shared" si="41"/>
        <v>0</v>
      </c>
      <c r="Y242" s="93">
        <f t="shared" si="41"/>
        <v>0</v>
      </c>
      <c r="Z242" s="93">
        <f t="shared" si="41"/>
        <v>0</v>
      </c>
      <c r="AA242" s="123"/>
    </row>
    <row r="243" spans="1:27" ht="18" customHeight="1" x14ac:dyDescent="0.25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7"/>
      <c r="M243" s="167">
        <f t="shared" si="42"/>
        <v>0</v>
      </c>
      <c r="N243" s="143"/>
      <c r="O243" s="145"/>
      <c r="P243" s="93">
        <f t="shared" si="43"/>
        <v>0</v>
      </c>
      <c r="Q243" s="93">
        <f t="shared" si="41"/>
        <v>0</v>
      </c>
      <c r="R243" s="93">
        <f t="shared" si="41"/>
        <v>0</v>
      </c>
      <c r="S243" s="93">
        <f t="shared" si="41"/>
        <v>0</v>
      </c>
      <c r="T243" s="93">
        <f t="shared" si="41"/>
        <v>0</v>
      </c>
      <c r="U243" s="93">
        <f t="shared" si="41"/>
        <v>0</v>
      </c>
      <c r="V243" s="93">
        <f t="shared" si="41"/>
        <v>0</v>
      </c>
      <c r="W243" s="93">
        <f t="shared" si="41"/>
        <v>0</v>
      </c>
      <c r="X243" s="93">
        <f t="shared" si="41"/>
        <v>0</v>
      </c>
      <c r="Y243" s="93">
        <f t="shared" si="41"/>
        <v>0</v>
      </c>
      <c r="Z243" s="93">
        <f t="shared" si="41"/>
        <v>0</v>
      </c>
      <c r="AA243" s="123"/>
    </row>
    <row r="244" spans="1:27" ht="18" customHeight="1" x14ac:dyDescent="0.25">
      <c r="A244" s="95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7"/>
      <c r="M244" s="167">
        <f t="shared" si="42"/>
        <v>0</v>
      </c>
      <c r="N244" s="143"/>
      <c r="O244" s="145"/>
      <c r="P244" s="93">
        <f t="shared" si="43"/>
        <v>0</v>
      </c>
      <c r="Q244" s="93">
        <f t="shared" si="41"/>
        <v>0</v>
      </c>
      <c r="R244" s="93">
        <f t="shared" si="41"/>
        <v>0</v>
      </c>
      <c r="S244" s="93">
        <f t="shared" si="41"/>
        <v>0</v>
      </c>
      <c r="T244" s="93">
        <f t="shared" si="41"/>
        <v>0</v>
      </c>
      <c r="U244" s="93">
        <f t="shared" si="41"/>
        <v>0</v>
      </c>
      <c r="V244" s="93">
        <f t="shared" si="41"/>
        <v>0</v>
      </c>
      <c r="W244" s="93">
        <f t="shared" si="41"/>
        <v>0</v>
      </c>
      <c r="X244" s="93">
        <f t="shared" si="41"/>
        <v>0</v>
      </c>
      <c r="Y244" s="93">
        <f t="shared" si="41"/>
        <v>0</v>
      </c>
      <c r="Z244" s="93">
        <f t="shared" si="41"/>
        <v>0</v>
      </c>
      <c r="AA244" s="123"/>
    </row>
    <row r="245" spans="1:27" ht="18" customHeight="1" x14ac:dyDescent="0.25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7"/>
      <c r="M245" s="167">
        <f t="shared" si="42"/>
        <v>0</v>
      </c>
      <c r="N245" s="143"/>
      <c r="O245" s="145"/>
      <c r="P245" s="93">
        <f t="shared" si="43"/>
        <v>0</v>
      </c>
      <c r="Q245" s="93">
        <f t="shared" si="41"/>
        <v>0</v>
      </c>
      <c r="R245" s="93">
        <f t="shared" si="41"/>
        <v>0</v>
      </c>
      <c r="S245" s="93">
        <f t="shared" si="41"/>
        <v>0</v>
      </c>
      <c r="T245" s="93">
        <f t="shared" si="41"/>
        <v>0</v>
      </c>
      <c r="U245" s="93">
        <f t="shared" si="41"/>
        <v>0</v>
      </c>
      <c r="V245" s="93">
        <f t="shared" si="41"/>
        <v>0</v>
      </c>
      <c r="W245" s="93">
        <f t="shared" si="41"/>
        <v>0</v>
      </c>
      <c r="X245" s="93">
        <f t="shared" si="41"/>
        <v>0</v>
      </c>
      <c r="Y245" s="93">
        <f t="shared" si="41"/>
        <v>0</v>
      </c>
      <c r="Z245" s="93">
        <f t="shared" si="41"/>
        <v>0</v>
      </c>
      <c r="AA245" s="123"/>
    </row>
    <row r="246" spans="1:27" ht="18" customHeight="1" x14ac:dyDescent="0.25">
      <c r="A246" s="95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7"/>
      <c r="M246" s="167">
        <f t="shared" si="42"/>
        <v>0</v>
      </c>
      <c r="N246" s="143"/>
      <c r="O246" s="145"/>
      <c r="P246" s="93">
        <f t="shared" si="43"/>
        <v>0</v>
      </c>
      <c r="Q246" s="93">
        <f t="shared" si="41"/>
        <v>0</v>
      </c>
      <c r="R246" s="93">
        <f t="shared" si="41"/>
        <v>0</v>
      </c>
      <c r="S246" s="93">
        <f t="shared" si="41"/>
        <v>0</v>
      </c>
      <c r="T246" s="93">
        <f t="shared" si="41"/>
        <v>0</v>
      </c>
      <c r="U246" s="93">
        <f t="shared" si="41"/>
        <v>0</v>
      </c>
      <c r="V246" s="93">
        <f t="shared" si="41"/>
        <v>0</v>
      </c>
      <c r="W246" s="93">
        <f t="shared" si="41"/>
        <v>0</v>
      </c>
      <c r="X246" s="93">
        <f t="shared" si="41"/>
        <v>0</v>
      </c>
      <c r="Y246" s="93">
        <f t="shared" si="41"/>
        <v>0</v>
      </c>
      <c r="Z246" s="93">
        <f t="shared" si="41"/>
        <v>0</v>
      </c>
      <c r="AA246" s="123"/>
    </row>
    <row r="247" spans="1:27" ht="18" customHeight="1" x14ac:dyDescent="0.25">
      <c r="A247" s="95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7"/>
      <c r="M247" s="167">
        <f t="shared" si="42"/>
        <v>0</v>
      </c>
      <c r="N247" s="143"/>
      <c r="O247" s="145"/>
      <c r="P247" s="93">
        <f t="shared" si="43"/>
        <v>0</v>
      </c>
      <c r="Q247" s="93">
        <f t="shared" si="41"/>
        <v>0</v>
      </c>
      <c r="R247" s="93">
        <f t="shared" si="41"/>
        <v>0</v>
      </c>
      <c r="S247" s="93">
        <f t="shared" si="41"/>
        <v>0</v>
      </c>
      <c r="T247" s="93">
        <f t="shared" si="41"/>
        <v>0</v>
      </c>
      <c r="U247" s="93">
        <f t="shared" si="41"/>
        <v>0</v>
      </c>
      <c r="V247" s="93">
        <f t="shared" si="41"/>
        <v>0</v>
      </c>
      <c r="W247" s="93">
        <f t="shared" si="41"/>
        <v>0</v>
      </c>
      <c r="X247" s="93">
        <f t="shared" si="41"/>
        <v>0</v>
      </c>
      <c r="Y247" s="93">
        <f t="shared" si="41"/>
        <v>0</v>
      </c>
      <c r="Z247" s="93">
        <f t="shared" si="41"/>
        <v>0</v>
      </c>
      <c r="AA247" s="123"/>
    </row>
    <row r="248" spans="1:27" ht="18" customHeight="1" x14ac:dyDescent="0.2">
      <c r="A248" s="95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7"/>
      <c r="M248" s="167">
        <f t="shared" si="42"/>
        <v>0</v>
      </c>
      <c r="N248" s="143"/>
      <c r="O248" s="143"/>
      <c r="P248" s="93">
        <f t="shared" si="43"/>
        <v>0</v>
      </c>
      <c r="Q248" s="93">
        <f t="shared" si="41"/>
        <v>0</v>
      </c>
      <c r="R248" s="93">
        <f t="shared" si="41"/>
        <v>0</v>
      </c>
      <c r="S248" s="93">
        <f t="shared" si="41"/>
        <v>0</v>
      </c>
      <c r="T248" s="93">
        <f t="shared" si="41"/>
        <v>0</v>
      </c>
      <c r="U248" s="93">
        <f t="shared" si="41"/>
        <v>0</v>
      </c>
      <c r="V248" s="93">
        <f t="shared" si="41"/>
        <v>0</v>
      </c>
      <c r="W248" s="93">
        <f t="shared" si="41"/>
        <v>0</v>
      </c>
      <c r="X248" s="93">
        <f t="shared" si="41"/>
        <v>0</v>
      </c>
      <c r="Y248" s="93">
        <f t="shared" si="41"/>
        <v>0</v>
      </c>
      <c r="Z248" s="93">
        <f t="shared" si="41"/>
        <v>0</v>
      </c>
      <c r="AA248" s="123"/>
    </row>
    <row r="249" spans="1:27" ht="18" customHeight="1" x14ac:dyDescent="0.2">
      <c r="A249" s="95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7"/>
      <c r="M249" s="167">
        <f t="shared" si="42"/>
        <v>0</v>
      </c>
      <c r="N249" s="143"/>
      <c r="O249" s="143"/>
      <c r="P249" s="93">
        <f t="shared" si="43"/>
        <v>0</v>
      </c>
      <c r="Q249" s="93">
        <f t="shared" si="41"/>
        <v>0</v>
      </c>
      <c r="R249" s="93">
        <f t="shared" si="41"/>
        <v>0</v>
      </c>
      <c r="S249" s="93">
        <f t="shared" si="41"/>
        <v>0</v>
      </c>
      <c r="T249" s="93">
        <f t="shared" si="41"/>
        <v>0</v>
      </c>
      <c r="U249" s="93">
        <f t="shared" si="41"/>
        <v>0</v>
      </c>
      <c r="V249" s="93">
        <f t="shared" si="41"/>
        <v>0</v>
      </c>
      <c r="W249" s="93">
        <f t="shared" si="41"/>
        <v>0</v>
      </c>
      <c r="X249" s="93">
        <f t="shared" si="41"/>
        <v>0</v>
      </c>
      <c r="Y249" s="93">
        <f t="shared" si="41"/>
        <v>0</v>
      </c>
      <c r="Z249" s="93">
        <f t="shared" si="41"/>
        <v>0</v>
      </c>
      <c r="AA249" s="123"/>
    </row>
    <row r="250" spans="1:27" ht="18" customHeight="1" x14ac:dyDescent="0.2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7"/>
      <c r="M250" s="167">
        <f t="shared" si="42"/>
        <v>0</v>
      </c>
      <c r="N250" s="143"/>
      <c r="O250" s="143"/>
      <c r="P250" s="93">
        <f t="shared" si="43"/>
        <v>0</v>
      </c>
      <c r="Q250" s="93">
        <f t="shared" si="41"/>
        <v>0</v>
      </c>
      <c r="R250" s="93">
        <f t="shared" si="41"/>
        <v>0</v>
      </c>
      <c r="S250" s="93">
        <f t="shared" si="41"/>
        <v>0</v>
      </c>
      <c r="T250" s="93">
        <f t="shared" si="41"/>
        <v>0</v>
      </c>
      <c r="U250" s="93">
        <f t="shared" si="41"/>
        <v>0</v>
      </c>
      <c r="V250" s="93">
        <f t="shared" si="41"/>
        <v>0</v>
      </c>
      <c r="W250" s="93">
        <f t="shared" si="41"/>
        <v>0</v>
      </c>
      <c r="X250" s="93">
        <f t="shared" si="41"/>
        <v>0</v>
      </c>
      <c r="Y250" s="93">
        <f t="shared" si="41"/>
        <v>0</v>
      </c>
      <c r="Z250" s="93">
        <f t="shared" si="41"/>
        <v>0</v>
      </c>
      <c r="AA250" s="123"/>
    </row>
    <row r="251" spans="1:27" ht="18" customHeight="1" x14ac:dyDescent="0.2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7"/>
      <c r="M251" s="167">
        <f t="shared" si="42"/>
        <v>0</v>
      </c>
      <c r="N251" s="143"/>
      <c r="O251" s="143"/>
      <c r="P251" s="93">
        <f t="shared" si="43"/>
        <v>0</v>
      </c>
      <c r="Q251" s="93">
        <f t="shared" si="41"/>
        <v>0</v>
      </c>
      <c r="R251" s="93">
        <f t="shared" si="41"/>
        <v>0</v>
      </c>
      <c r="S251" s="93">
        <f t="shared" si="41"/>
        <v>0</v>
      </c>
      <c r="T251" s="93">
        <f t="shared" si="41"/>
        <v>0</v>
      </c>
      <c r="U251" s="93">
        <f t="shared" si="41"/>
        <v>0</v>
      </c>
      <c r="V251" s="93">
        <f t="shared" si="41"/>
        <v>0</v>
      </c>
      <c r="W251" s="93">
        <f t="shared" si="41"/>
        <v>0</v>
      </c>
      <c r="X251" s="93">
        <f t="shared" si="41"/>
        <v>0</v>
      </c>
      <c r="Y251" s="93">
        <f t="shared" si="41"/>
        <v>0</v>
      </c>
      <c r="Z251" s="93">
        <f t="shared" si="41"/>
        <v>0</v>
      </c>
      <c r="AA251" s="123"/>
    </row>
    <row r="252" spans="1:27" ht="18" customHeight="1" x14ac:dyDescent="0.2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7"/>
      <c r="M252" s="167">
        <f t="shared" si="42"/>
        <v>0</v>
      </c>
      <c r="N252" s="143"/>
      <c r="O252" s="143"/>
      <c r="P252" s="93">
        <f t="shared" si="43"/>
        <v>0</v>
      </c>
      <c r="Q252" s="93">
        <f t="shared" si="41"/>
        <v>0</v>
      </c>
      <c r="R252" s="93">
        <f t="shared" si="41"/>
        <v>0</v>
      </c>
      <c r="S252" s="93">
        <f t="shared" si="41"/>
        <v>0</v>
      </c>
      <c r="T252" s="93">
        <f t="shared" si="41"/>
        <v>0</v>
      </c>
      <c r="U252" s="93">
        <f t="shared" si="41"/>
        <v>0</v>
      </c>
      <c r="V252" s="93">
        <f t="shared" si="41"/>
        <v>0</v>
      </c>
      <c r="W252" s="93">
        <f t="shared" si="41"/>
        <v>0</v>
      </c>
      <c r="X252" s="93">
        <f t="shared" si="41"/>
        <v>0</v>
      </c>
      <c r="Y252" s="93">
        <f t="shared" si="41"/>
        <v>0</v>
      </c>
      <c r="Z252" s="93">
        <f t="shared" si="41"/>
        <v>0</v>
      </c>
      <c r="AA252" s="123"/>
    </row>
    <row r="253" spans="1:27" ht="18" customHeight="1" x14ac:dyDescent="0.2">
      <c r="A253" s="95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7"/>
      <c r="M253" s="167">
        <f t="shared" si="42"/>
        <v>0</v>
      </c>
      <c r="N253" s="143"/>
      <c r="O253" s="143"/>
      <c r="P253" s="93">
        <f t="shared" si="43"/>
        <v>0</v>
      </c>
      <c r="Q253" s="93">
        <f t="shared" si="41"/>
        <v>0</v>
      </c>
      <c r="R253" s="93">
        <f t="shared" si="41"/>
        <v>0</v>
      </c>
      <c r="S253" s="93">
        <f t="shared" si="41"/>
        <v>0</v>
      </c>
      <c r="T253" s="93">
        <f t="shared" si="41"/>
        <v>0</v>
      </c>
      <c r="U253" s="93">
        <f t="shared" si="41"/>
        <v>0</v>
      </c>
      <c r="V253" s="93">
        <f t="shared" si="41"/>
        <v>0</v>
      </c>
      <c r="W253" s="93">
        <f t="shared" si="41"/>
        <v>0</v>
      </c>
      <c r="X253" s="93">
        <f t="shared" si="41"/>
        <v>0</v>
      </c>
      <c r="Y253" s="93">
        <f t="shared" si="41"/>
        <v>0</v>
      </c>
      <c r="Z253" s="93">
        <f t="shared" si="41"/>
        <v>0</v>
      </c>
      <c r="AA253" s="123"/>
    </row>
    <row r="254" spans="1:27" ht="18" customHeight="1" x14ac:dyDescent="0.2">
      <c r="A254" s="95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7"/>
      <c r="M254" s="167">
        <f t="shared" si="42"/>
        <v>0</v>
      </c>
      <c r="N254" s="143"/>
      <c r="O254" s="143"/>
      <c r="P254" s="93">
        <f t="shared" si="43"/>
        <v>0</v>
      </c>
      <c r="Q254" s="93">
        <f t="shared" si="41"/>
        <v>0</v>
      </c>
      <c r="R254" s="93">
        <f t="shared" si="41"/>
        <v>0</v>
      </c>
      <c r="S254" s="93">
        <f t="shared" si="41"/>
        <v>0</v>
      </c>
      <c r="T254" s="93">
        <f t="shared" si="41"/>
        <v>0</v>
      </c>
      <c r="U254" s="93">
        <f t="shared" si="41"/>
        <v>0</v>
      </c>
      <c r="V254" s="93">
        <f t="shared" si="41"/>
        <v>0</v>
      </c>
      <c r="W254" s="93">
        <f t="shared" si="41"/>
        <v>0</v>
      </c>
      <c r="X254" s="93">
        <f t="shared" si="41"/>
        <v>0</v>
      </c>
      <c r="Y254" s="93">
        <f t="shared" si="41"/>
        <v>0</v>
      </c>
      <c r="Z254" s="93">
        <f t="shared" si="41"/>
        <v>0</v>
      </c>
      <c r="AA254" s="123"/>
    </row>
    <row r="255" spans="1:27" ht="18" customHeight="1" x14ac:dyDescent="0.2">
      <c r="A255" s="95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7"/>
      <c r="M255" s="167">
        <f t="shared" si="42"/>
        <v>0</v>
      </c>
      <c r="N255" s="143"/>
      <c r="O255" s="146"/>
      <c r="P255" s="93">
        <f t="shared" si="43"/>
        <v>0</v>
      </c>
      <c r="Q255" s="93">
        <f t="shared" si="41"/>
        <v>0</v>
      </c>
      <c r="R255" s="93">
        <f t="shared" si="41"/>
        <v>0</v>
      </c>
      <c r="S255" s="93">
        <f t="shared" si="41"/>
        <v>0</v>
      </c>
      <c r="T255" s="93">
        <f t="shared" si="41"/>
        <v>0</v>
      </c>
      <c r="U255" s="93">
        <f t="shared" si="41"/>
        <v>0</v>
      </c>
      <c r="V255" s="93">
        <f t="shared" si="41"/>
        <v>0</v>
      </c>
      <c r="W255" s="93">
        <f t="shared" si="41"/>
        <v>0</v>
      </c>
      <c r="X255" s="93">
        <f t="shared" si="41"/>
        <v>0</v>
      </c>
      <c r="Y255" s="93">
        <f t="shared" si="41"/>
        <v>0</v>
      </c>
      <c r="Z255" s="93">
        <f t="shared" si="41"/>
        <v>0</v>
      </c>
      <c r="AA255" s="123"/>
    </row>
    <row r="256" spans="1:27" ht="18" customHeight="1" x14ac:dyDescent="0.2">
      <c r="A256" s="95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7"/>
      <c r="M256" s="167">
        <f t="shared" si="42"/>
        <v>0</v>
      </c>
      <c r="N256" s="143"/>
      <c r="O256" s="143"/>
      <c r="P256" s="93">
        <f t="shared" si="43"/>
        <v>0</v>
      </c>
      <c r="Q256" s="93">
        <f t="shared" si="41"/>
        <v>0</v>
      </c>
      <c r="R256" s="93">
        <f t="shared" si="41"/>
        <v>0</v>
      </c>
      <c r="S256" s="93">
        <f t="shared" si="41"/>
        <v>0</v>
      </c>
      <c r="T256" s="93">
        <f t="shared" si="41"/>
        <v>0</v>
      </c>
      <c r="U256" s="93">
        <f t="shared" si="41"/>
        <v>0</v>
      </c>
      <c r="V256" s="93">
        <f t="shared" si="41"/>
        <v>0</v>
      </c>
      <c r="W256" s="93">
        <f t="shared" si="41"/>
        <v>0</v>
      </c>
      <c r="X256" s="93">
        <f t="shared" si="41"/>
        <v>0</v>
      </c>
      <c r="Y256" s="93">
        <f t="shared" si="41"/>
        <v>0</v>
      </c>
      <c r="Z256" s="93">
        <f t="shared" si="41"/>
        <v>0</v>
      </c>
      <c r="AA256" s="123"/>
    </row>
    <row r="257" spans="1:27" ht="18" customHeight="1" x14ac:dyDescent="0.2">
      <c r="A257" s="95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7"/>
      <c r="M257" s="167">
        <f t="shared" si="42"/>
        <v>0</v>
      </c>
      <c r="N257" s="143"/>
      <c r="O257" s="143"/>
      <c r="P257" s="93">
        <f t="shared" si="43"/>
        <v>0</v>
      </c>
      <c r="Q257" s="93">
        <f t="shared" si="41"/>
        <v>0</v>
      </c>
      <c r="R257" s="93">
        <f t="shared" si="41"/>
        <v>0</v>
      </c>
      <c r="S257" s="93">
        <f t="shared" si="41"/>
        <v>0</v>
      </c>
      <c r="T257" s="93">
        <f t="shared" si="41"/>
        <v>0</v>
      </c>
      <c r="U257" s="93">
        <f t="shared" si="41"/>
        <v>0</v>
      </c>
      <c r="V257" s="93">
        <f t="shared" si="41"/>
        <v>0</v>
      </c>
      <c r="W257" s="93">
        <f t="shared" si="41"/>
        <v>0</v>
      </c>
      <c r="X257" s="93">
        <f t="shared" si="41"/>
        <v>0</v>
      </c>
      <c r="Y257" s="93">
        <f t="shared" si="41"/>
        <v>0</v>
      </c>
      <c r="Z257" s="93">
        <f t="shared" si="41"/>
        <v>0</v>
      </c>
      <c r="AA257" s="123"/>
    </row>
    <row r="258" spans="1:27" ht="18" customHeight="1" thickBot="1" x14ac:dyDescent="0.25">
      <c r="A258" s="98"/>
      <c r="B258" s="99"/>
      <c r="C258" s="99"/>
      <c r="D258" s="99"/>
      <c r="E258" s="99"/>
      <c r="F258" s="99"/>
      <c r="G258" s="99"/>
      <c r="H258" s="99"/>
      <c r="I258" s="99"/>
      <c r="J258" s="99"/>
      <c r="K258" s="99"/>
      <c r="L258" s="100"/>
      <c r="M258" s="167">
        <f t="shared" si="42"/>
        <v>0</v>
      </c>
      <c r="N258" s="143"/>
      <c r="O258" s="143"/>
      <c r="P258" s="93">
        <f t="shared" si="43"/>
        <v>0</v>
      </c>
      <c r="Q258" s="93">
        <f t="shared" si="41"/>
        <v>0</v>
      </c>
      <c r="R258" s="93">
        <f t="shared" si="41"/>
        <v>0</v>
      </c>
      <c r="S258" s="93">
        <f t="shared" si="41"/>
        <v>0</v>
      </c>
      <c r="T258" s="93">
        <f t="shared" si="41"/>
        <v>0</v>
      </c>
      <c r="U258" s="93">
        <f t="shared" si="41"/>
        <v>0</v>
      </c>
      <c r="V258" s="93">
        <f t="shared" si="41"/>
        <v>0</v>
      </c>
      <c r="W258" s="93">
        <f t="shared" si="41"/>
        <v>0</v>
      </c>
      <c r="X258" s="93">
        <f t="shared" si="41"/>
        <v>0</v>
      </c>
      <c r="Y258" s="93">
        <f t="shared" si="41"/>
        <v>0</v>
      </c>
      <c r="Z258" s="93">
        <f t="shared" si="41"/>
        <v>0</v>
      </c>
      <c r="AA258" s="123"/>
    </row>
    <row r="259" spans="1:27" ht="18" customHeight="1" thickBot="1" x14ac:dyDescent="0.25">
      <c r="A259" s="87" t="s">
        <v>22</v>
      </c>
      <c r="B259" s="131">
        <f t="shared" ref="B259:J259" si="44">SUM(B236:B258)</f>
        <v>0</v>
      </c>
      <c r="C259" s="131">
        <f t="shared" si="44"/>
        <v>0</v>
      </c>
      <c r="D259" s="131">
        <f t="shared" si="44"/>
        <v>0</v>
      </c>
      <c r="E259" s="132">
        <f t="shared" si="44"/>
        <v>0</v>
      </c>
      <c r="F259" s="131">
        <f t="shared" si="44"/>
        <v>0</v>
      </c>
      <c r="G259" s="132">
        <f t="shared" si="44"/>
        <v>0</v>
      </c>
      <c r="H259" s="131">
        <f t="shared" si="44"/>
        <v>0</v>
      </c>
      <c r="I259" s="132">
        <f t="shared" si="44"/>
        <v>0</v>
      </c>
      <c r="J259" s="131">
        <f t="shared" si="44"/>
        <v>0</v>
      </c>
      <c r="K259" s="188">
        <f>IF(SUM(L237:L258)&gt;0,ROUND(SUM(K237:K258)/SUM(L237:L258),2),0)</f>
        <v>0</v>
      </c>
      <c r="L259" s="189"/>
      <c r="M259" s="167" t="s">
        <v>6</v>
      </c>
      <c r="N259" s="147"/>
      <c r="O259" s="143"/>
      <c r="P259" s="143"/>
      <c r="Q259" s="144"/>
      <c r="R259" s="144"/>
      <c r="AA259" s="123"/>
    </row>
    <row r="260" spans="1:27" ht="18" customHeight="1" thickBot="1" x14ac:dyDescent="0.25">
      <c r="A260" s="87" t="s">
        <v>237</v>
      </c>
      <c r="B260" s="133">
        <f t="shared" ref="B260:J260" si="45">SUM(P237:P258)</f>
        <v>0</v>
      </c>
      <c r="C260" s="133">
        <f t="shared" si="45"/>
        <v>0</v>
      </c>
      <c r="D260" s="133">
        <f t="shared" si="45"/>
        <v>0</v>
      </c>
      <c r="E260" s="133">
        <f t="shared" si="45"/>
        <v>0</v>
      </c>
      <c r="F260" s="133">
        <f t="shared" si="45"/>
        <v>0</v>
      </c>
      <c r="G260" s="133">
        <f t="shared" si="45"/>
        <v>0</v>
      </c>
      <c r="H260" s="133">
        <f t="shared" si="45"/>
        <v>0</v>
      </c>
      <c r="I260" s="133">
        <f t="shared" si="45"/>
        <v>0</v>
      </c>
      <c r="J260" s="134">
        <f t="shared" si="45"/>
        <v>0</v>
      </c>
      <c r="K260" s="123"/>
      <c r="L260" s="123"/>
      <c r="M260" s="167"/>
      <c r="N260" s="148">
        <f>SUM(B260:J260)-D260</f>
        <v>0</v>
      </c>
      <c r="O260" s="148">
        <f>D260</f>
        <v>0</v>
      </c>
      <c r="P260" s="143"/>
      <c r="Q260" s="144"/>
      <c r="R260" s="144"/>
      <c r="AA260" s="123"/>
    </row>
    <row r="261" spans="1:27" ht="18" customHeight="1" x14ac:dyDescent="0.2">
      <c r="A261" s="156"/>
      <c r="B261" s="157"/>
      <c r="C261" s="157"/>
      <c r="D261" s="157"/>
      <c r="E261" s="157"/>
      <c r="F261" s="157"/>
      <c r="G261" s="157"/>
      <c r="H261" s="157"/>
      <c r="I261" s="157"/>
      <c r="J261" s="157"/>
      <c r="K261" s="123"/>
      <c r="L261" s="123"/>
      <c r="M261" s="167"/>
      <c r="N261" s="148"/>
      <c r="O261" s="148"/>
      <c r="P261" s="143"/>
      <c r="Q261" s="144"/>
      <c r="R261" s="144"/>
      <c r="AA261" s="123"/>
    </row>
    <row r="262" spans="1:27" ht="18" customHeight="1" thickBot="1" x14ac:dyDescent="0.25">
      <c r="A262" s="123"/>
      <c r="B262" s="123"/>
      <c r="C262" s="123"/>
      <c r="D262" s="123"/>
      <c r="E262" s="123"/>
      <c r="F262" s="123"/>
      <c r="G262" s="123"/>
      <c r="H262" s="123"/>
      <c r="I262" s="123"/>
      <c r="J262" s="123"/>
      <c r="K262" s="123"/>
      <c r="L262" s="123"/>
      <c r="M262" s="167"/>
      <c r="N262" s="143"/>
      <c r="O262" s="143"/>
      <c r="P262" s="143"/>
      <c r="Q262" s="144"/>
      <c r="R262" s="144"/>
      <c r="AA262" s="123"/>
    </row>
    <row r="263" spans="1:27" ht="18" customHeight="1" thickBot="1" x14ac:dyDescent="0.3">
      <c r="A263" s="122" t="s">
        <v>247</v>
      </c>
      <c r="B263" s="195"/>
      <c r="C263" s="196"/>
      <c r="D263" s="196"/>
      <c r="E263" s="197"/>
      <c r="F263" s="165"/>
      <c r="G263" s="193" t="s">
        <v>248</v>
      </c>
      <c r="H263" s="194"/>
      <c r="I263" s="190"/>
      <c r="J263" s="191"/>
      <c r="K263" s="191"/>
      <c r="L263" s="192"/>
      <c r="M263" s="167"/>
      <c r="N263" s="143"/>
      <c r="O263" s="143"/>
      <c r="P263" s="143"/>
      <c r="Q263" s="144"/>
      <c r="R263" s="144"/>
      <c r="AA263" s="123"/>
    </row>
    <row r="264" spans="1:27" ht="18" customHeight="1" x14ac:dyDescent="0.25">
      <c r="A264" s="88" t="s">
        <v>238</v>
      </c>
      <c r="B264" s="155">
        <v>510.00099999999998</v>
      </c>
      <c r="C264" s="155">
        <v>510.00299999999999</v>
      </c>
      <c r="D264" s="155">
        <v>510.00400000000002</v>
      </c>
      <c r="E264" s="154">
        <v>511.00099999999998</v>
      </c>
      <c r="F264" s="155">
        <v>514.00099999999998</v>
      </c>
      <c r="G264" s="154">
        <v>515.00099999999998</v>
      </c>
      <c r="H264" s="155">
        <v>516.00099999999998</v>
      </c>
      <c r="I264" s="67">
        <v>518.00099999999998</v>
      </c>
      <c r="J264" s="67">
        <v>519.00099999999998</v>
      </c>
      <c r="K264" s="86" t="s">
        <v>233</v>
      </c>
      <c r="L264" s="86" t="s">
        <v>235</v>
      </c>
      <c r="M264" s="168"/>
      <c r="N264" s="145"/>
      <c r="O264" s="145"/>
      <c r="P264" s="155">
        <v>510.00099999999998</v>
      </c>
      <c r="Q264" s="155">
        <v>510.00299999999999</v>
      </c>
      <c r="R264" s="155">
        <v>510.00400000000002</v>
      </c>
      <c r="S264" s="154">
        <v>511.00099999999998</v>
      </c>
      <c r="T264" s="155">
        <v>514.00099999999998</v>
      </c>
      <c r="U264" s="154">
        <v>515.00099999999998</v>
      </c>
      <c r="V264" s="155">
        <v>516.00099999999998</v>
      </c>
      <c r="W264" s="67">
        <v>518.00099999999998</v>
      </c>
      <c r="X264" s="67">
        <v>519.00099999999998</v>
      </c>
      <c r="Y264" s="86" t="s">
        <v>233</v>
      </c>
      <c r="Z264" s="86" t="s">
        <v>235</v>
      </c>
      <c r="AA264" s="170"/>
    </row>
    <row r="265" spans="1:27" ht="18" customHeight="1" thickBot="1" x14ac:dyDescent="0.25">
      <c r="A265" s="68" t="s">
        <v>239</v>
      </c>
      <c r="B265" s="69" t="s">
        <v>1</v>
      </c>
      <c r="C265" s="69" t="s">
        <v>249</v>
      </c>
      <c r="D265" s="69" t="s">
        <v>230</v>
      </c>
      <c r="E265" s="70" t="s">
        <v>2</v>
      </c>
      <c r="F265" s="69" t="s">
        <v>3</v>
      </c>
      <c r="G265" s="70" t="s">
        <v>4</v>
      </c>
      <c r="H265" s="69" t="s">
        <v>231</v>
      </c>
      <c r="I265" s="71" t="s">
        <v>232</v>
      </c>
      <c r="J265" s="71" t="s">
        <v>5</v>
      </c>
      <c r="K265" s="71" t="s">
        <v>234</v>
      </c>
      <c r="L265" s="71" t="s">
        <v>236</v>
      </c>
      <c r="M265" s="167" t="s">
        <v>250</v>
      </c>
      <c r="N265" s="143"/>
      <c r="O265" s="143"/>
      <c r="P265" s="69" t="s">
        <v>1</v>
      </c>
      <c r="Q265" s="69" t="s">
        <v>249</v>
      </c>
      <c r="R265" s="69" t="s">
        <v>230</v>
      </c>
      <c r="S265" s="70" t="s">
        <v>2</v>
      </c>
      <c r="T265" s="69" t="s">
        <v>3</v>
      </c>
      <c r="U265" s="70" t="s">
        <v>4</v>
      </c>
      <c r="V265" s="69" t="s">
        <v>231</v>
      </c>
      <c r="W265" s="71" t="s">
        <v>232</v>
      </c>
      <c r="X265" s="71" t="s">
        <v>5</v>
      </c>
      <c r="Y265" s="71" t="s">
        <v>234</v>
      </c>
      <c r="Z265" s="71" t="s">
        <v>236</v>
      </c>
      <c r="AA265" s="123"/>
    </row>
    <row r="266" spans="1:27" ht="18" customHeight="1" x14ac:dyDescent="0.25">
      <c r="A266" s="92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4"/>
      <c r="M266" s="167">
        <f>IF(L266&gt;0,K266/L266,0)</f>
        <v>0</v>
      </c>
      <c r="N266" s="143"/>
      <c r="O266" s="145"/>
      <c r="P266" s="93">
        <f>$M266*B266</f>
        <v>0</v>
      </c>
      <c r="Q266" s="93">
        <f t="shared" ref="Q266:Z287" si="46">$M266*C266</f>
        <v>0</v>
      </c>
      <c r="R266" s="93">
        <f t="shared" si="46"/>
        <v>0</v>
      </c>
      <c r="S266" s="93">
        <f t="shared" si="46"/>
        <v>0</v>
      </c>
      <c r="T266" s="93">
        <f t="shared" si="46"/>
        <v>0</v>
      </c>
      <c r="U266" s="93">
        <f t="shared" si="46"/>
        <v>0</v>
      </c>
      <c r="V266" s="93">
        <f t="shared" si="46"/>
        <v>0</v>
      </c>
      <c r="W266" s="93">
        <f t="shared" si="46"/>
        <v>0</v>
      </c>
      <c r="X266" s="93">
        <f t="shared" si="46"/>
        <v>0</v>
      </c>
      <c r="Y266" s="93">
        <f t="shared" si="46"/>
        <v>0</v>
      </c>
      <c r="Z266" s="93">
        <f t="shared" si="46"/>
        <v>0</v>
      </c>
      <c r="AA266" s="123"/>
    </row>
    <row r="267" spans="1:27" ht="18" customHeight="1" x14ac:dyDescent="0.25">
      <c r="A267" s="92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4"/>
      <c r="M267" s="167">
        <f t="shared" ref="M267:M287" si="47">IF(L267&gt;0,K267/L267,0)</f>
        <v>0</v>
      </c>
      <c r="N267" s="143"/>
      <c r="O267" s="145"/>
      <c r="P267" s="93">
        <f t="shared" ref="P267:P287" si="48">$M267*B267</f>
        <v>0</v>
      </c>
      <c r="Q267" s="93">
        <f t="shared" si="46"/>
        <v>0</v>
      </c>
      <c r="R267" s="93">
        <f t="shared" si="46"/>
        <v>0</v>
      </c>
      <c r="S267" s="93">
        <f t="shared" si="46"/>
        <v>0</v>
      </c>
      <c r="T267" s="93">
        <f t="shared" si="46"/>
        <v>0</v>
      </c>
      <c r="U267" s="93">
        <f t="shared" si="46"/>
        <v>0</v>
      </c>
      <c r="V267" s="93">
        <f t="shared" si="46"/>
        <v>0</v>
      </c>
      <c r="W267" s="93">
        <f t="shared" si="46"/>
        <v>0</v>
      </c>
      <c r="X267" s="93">
        <f t="shared" si="46"/>
        <v>0</v>
      </c>
      <c r="Y267" s="93">
        <f t="shared" si="46"/>
        <v>0</v>
      </c>
      <c r="Z267" s="93">
        <f t="shared" si="46"/>
        <v>0</v>
      </c>
      <c r="AA267" s="123"/>
    </row>
    <row r="268" spans="1:27" ht="18" customHeight="1" x14ac:dyDescent="0.25">
      <c r="A268" s="95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7"/>
      <c r="M268" s="167">
        <f t="shared" si="47"/>
        <v>0</v>
      </c>
      <c r="N268" s="143"/>
      <c r="O268" s="145"/>
      <c r="P268" s="93">
        <f t="shared" si="48"/>
        <v>0</v>
      </c>
      <c r="Q268" s="93">
        <f t="shared" si="46"/>
        <v>0</v>
      </c>
      <c r="R268" s="93">
        <f t="shared" si="46"/>
        <v>0</v>
      </c>
      <c r="S268" s="93">
        <f t="shared" si="46"/>
        <v>0</v>
      </c>
      <c r="T268" s="93">
        <f t="shared" si="46"/>
        <v>0</v>
      </c>
      <c r="U268" s="93">
        <f t="shared" si="46"/>
        <v>0</v>
      </c>
      <c r="V268" s="93">
        <f t="shared" si="46"/>
        <v>0</v>
      </c>
      <c r="W268" s="93">
        <f t="shared" si="46"/>
        <v>0</v>
      </c>
      <c r="X268" s="93">
        <f t="shared" si="46"/>
        <v>0</v>
      </c>
      <c r="Y268" s="93">
        <f t="shared" si="46"/>
        <v>0</v>
      </c>
      <c r="Z268" s="93">
        <f t="shared" si="46"/>
        <v>0</v>
      </c>
      <c r="AA268" s="123"/>
    </row>
    <row r="269" spans="1:27" ht="18" customHeight="1" x14ac:dyDescent="0.25">
      <c r="A269" s="95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7"/>
      <c r="M269" s="167">
        <f t="shared" si="47"/>
        <v>0</v>
      </c>
      <c r="N269" s="143"/>
      <c r="O269" s="145"/>
      <c r="P269" s="93">
        <f t="shared" si="48"/>
        <v>0</v>
      </c>
      <c r="Q269" s="93">
        <f t="shared" si="46"/>
        <v>0</v>
      </c>
      <c r="R269" s="93">
        <f t="shared" si="46"/>
        <v>0</v>
      </c>
      <c r="S269" s="93">
        <f t="shared" si="46"/>
        <v>0</v>
      </c>
      <c r="T269" s="93">
        <f t="shared" si="46"/>
        <v>0</v>
      </c>
      <c r="U269" s="93">
        <f t="shared" si="46"/>
        <v>0</v>
      </c>
      <c r="V269" s="93">
        <f t="shared" si="46"/>
        <v>0</v>
      </c>
      <c r="W269" s="93">
        <f t="shared" si="46"/>
        <v>0</v>
      </c>
      <c r="X269" s="93">
        <f t="shared" si="46"/>
        <v>0</v>
      </c>
      <c r="Y269" s="93">
        <f t="shared" si="46"/>
        <v>0</v>
      </c>
      <c r="Z269" s="93">
        <f t="shared" si="46"/>
        <v>0</v>
      </c>
      <c r="AA269" s="123"/>
    </row>
    <row r="270" spans="1:27" ht="18" customHeight="1" x14ac:dyDescent="0.25">
      <c r="A270" s="95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7"/>
      <c r="M270" s="167">
        <f t="shared" si="47"/>
        <v>0</v>
      </c>
      <c r="N270" s="143"/>
      <c r="O270" s="145"/>
      <c r="P270" s="93">
        <f t="shared" si="48"/>
        <v>0</v>
      </c>
      <c r="Q270" s="93">
        <f t="shared" si="46"/>
        <v>0</v>
      </c>
      <c r="R270" s="93">
        <f t="shared" si="46"/>
        <v>0</v>
      </c>
      <c r="S270" s="93">
        <f t="shared" si="46"/>
        <v>0</v>
      </c>
      <c r="T270" s="93">
        <f t="shared" si="46"/>
        <v>0</v>
      </c>
      <c r="U270" s="93">
        <f t="shared" si="46"/>
        <v>0</v>
      </c>
      <c r="V270" s="93">
        <f t="shared" si="46"/>
        <v>0</v>
      </c>
      <c r="W270" s="93">
        <f t="shared" si="46"/>
        <v>0</v>
      </c>
      <c r="X270" s="93">
        <f t="shared" si="46"/>
        <v>0</v>
      </c>
      <c r="Y270" s="93">
        <f t="shared" si="46"/>
        <v>0</v>
      </c>
      <c r="Z270" s="93">
        <f t="shared" si="46"/>
        <v>0</v>
      </c>
      <c r="AA270" s="123"/>
    </row>
    <row r="271" spans="1:27" ht="18" customHeight="1" x14ac:dyDescent="0.25">
      <c r="A271" s="95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7"/>
      <c r="M271" s="167">
        <f t="shared" si="47"/>
        <v>0</v>
      </c>
      <c r="N271" s="143"/>
      <c r="O271" s="145"/>
      <c r="P271" s="93">
        <f t="shared" si="48"/>
        <v>0</v>
      </c>
      <c r="Q271" s="93">
        <f t="shared" si="46"/>
        <v>0</v>
      </c>
      <c r="R271" s="93">
        <f t="shared" si="46"/>
        <v>0</v>
      </c>
      <c r="S271" s="93">
        <f t="shared" si="46"/>
        <v>0</v>
      </c>
      <c r="T271" s="93">
        <f t="shared" si="46"/>
        <v>0</v>
      </c>
      <c r="U271" s="93">
        <f t="shared" si="46"/>
        <v>0</v>
      </c>
      <c r="V271" s="93">
        <f t="shared" si="46"/>
        <v>0</v>
      </c>
      <c r="W271" s="93">
        <f t="shared" si="46"/>
        <v>0</v>
      </c>
      <c r="X271" s="93">
        <f t="shared" si="46"/>
        <v>0</v>
      </c>
      <c r="Y271" s="93">
        <f t="shared" si="46"/>
        <v>0</v>
      </c>
      <c r="Z271" s="93">
        <f t="shared" si="46"/>
        <v>0</v>
      </c>
      <c r="AA271" s="123"/>
    </row>
    <row r="272" spans="1:27" ht="18" customHeight="1" x14ac:dyDescent="0.25">
      <c r="A272" s="95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7"/>
      <c r="M272" s="167">
        <f t="shared" si="47"/>
        <v>0</v>
      </c>
      <c r="N272" s="143"/>
      <c r="O272" s="145"/>
      <c r="P272" s="93">
        <f t="shared" si="48"/>
        <v>0</v>
      </c>
      <c r="Q272" s="93">
        <f t="shared" si="46"/>
        <v>0</v>
      </c>
      <c r="R272" s="93">
        <f t="shared" si="46"/>
        <v>0</v>
      </c>
      <c r="S272" s="93">
        <f t="shared" si="46"/>
        <v>0</v>
      </c>
      <c r="T272" s="93">
        <f t="shared" si="46"/>
        <v>0</v>
      </c>
      <c r="U272" s="93">
        <f t="shared" si="46"/>
        <v>0</v>
      </c>
      <c r="V272" s="93">
        <f t="shared" si="46"/>
        <v>0</v>
      </c>
      <c r="W272" s="93">
        <f t="shared" si="46"/>
        <v>0</v>
      </c>
      <c r="X272" s="93">
        <f t="shared" si="46"/>
        <v>0</v>
      </c>
      <c r="Y272" s="93">
        <f t="shared" si="46"/>
        <v>0</v>
      </c>
      <c r="Z272" s="93">
        <f t="shared" si="46"/>
        <v>0</v>
      </c>
      <c r="AA272" s="123"/>
    </row>
    <row r="273" spans="1:27" ht="18" customHeight="1" x14ac:dyDescent="0.25">
      <c r="A273" s="95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7"/>
      <c r="M273" s="167">
        <f t="shared" si="47"/>
        <v>0</v>
      </c>
      <c r="N273" s="143"/>
      <c r="O273" s="145"/>
      <c r="P273" s="93">
        <f t="shared" si="48"/>
        <v>0</v>
      </c>
      <c r="Q273" s="93">
        <f t="shared" si="46"/>
        <v>0</v>
      </c>
      <c r="R273" s="93">
        <f t="shared" si="46"/>
        <v>0</v>
      </c>
      <c r="S273" s="93">
        <f t="shared" si="46"/>
        <v>0</v>
      </c>
      <c r="T273" s="93">
        <f t="shared" si="46"/>
        <v>0</v>
      </c>
      <c r="U273" s="93">
        <f t="shared" si="46"/>
        <v>0</v>
      </c>
      <c r="V273" s="93">
        <f t="shared" si="46"/>
        <v>0</v>
      </c>
      <c r="W273" s="93">
        <f t="shared" si="46"/>
        <v>0</v>
      </c>
      <c r="X273" s="93">
        <f t="shared" si="46"/>
        <v>0</v>
      </c>
      <c r="Y273" s="93">
        <f t="shared" si="46"/>
        <v>0</v>
      </c>
      <c r="Z273" s="93">
        <f t="shared" si="46"/>
        <v>0</v>
      </c>
      <c r="AA273" s="123"/>
    </row>
    <row r="274" spans="1:27" ht="18" customHeight="1" x14ac:dyDescent="0.25">
      <c r="A274" s="95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7"/>
      <c r="M274" s="167">
        <f t="shared" si="47"/>
        <v>0</v>
      </c>
      <c r="N274" s="143"/>
      <c r="O274" s="145"/>
      <c r="P274" s="93">
        <f t="shared" si="48"/>
        <v>0</v>
      </c>
      <c r="Q274" s="93">
        <f t="shared" si="46"/>
        <v>0</v>
      </c>
      <c r="R274" s="93">
        <f t="shared" si="46"/>
        <v>0</v>
      </c>
      <c r="S274" s="93">
        <f t="shared" si="46"/>
        <v>0</v>
      </c>
      <c r="T274" s="93">
        <f t="shared" si="46"/>
        <v>0</v>
      </c>
      <c r="U274" s="93">
        <f t="shared" si="46"/>
        <v>0</v>
      </c>
      <c r="V274" s="93">
        <f t="shared" si="46"/>
        <v>0</v>
      </c>
      <c r="W274" s="93">
        <f t="shared" si="46"/>
        <v>0</v>
      </c>
      <c r="X274" s="93">
        <f t="shared" si="46"/>
        <v>0</v>
      </c>
      <c r="Y274" s="93">
        <f t="shared" si="46"/>
        <v>0</v>
      </c>
      <c r="Z274" s="93">
        <f t="shared" si="46"/>
        <v>0</v>
      </c>
      <c r="AA274" s="123"/>
    </row>
    <row r="275" spans="1:27" ht="18" customHeight="1" x14ac:dyDescent="0.25">
      <c r="A275" s="95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7"/>
      <c r="M275" s="167">
        <f t="shared" si="47"/>
        <v>0</v>
      </c>
      <c r="N275" s="143"/>
      <c r="O275" s="145"/>
      <c r="P275" s="93">
        <f t="shared" si="48"/>
        <v>0</v>
      </c>
      <c r="Q275" s="93">
        <f t="shared" si="46"/>
        <v>0</v>
      </c>
      <c r="R275" s="93">
        <f t="shared" si="46"/>
        <v>0</v>
      </c>
      <c r="S275" s="93">
        <f t="shared" si="46"/>
        <v>0</v>
      </c>
      <c r="T275" s="93">
        <f t="shared" si="46"/>
        <v>0</v>
      </c>
      <c r="U275" s="93">
        <f t="shared" si="46"/>
        <v>0</v>
      </c>
      <c r="V275" s="93">
        <f t="shared" si="46"/>
        <v>0</v>
      </c>
      <c r="W275" s="93">
        <f t="shared" si="46"/>
        <v>0</v>
      </c>
      <c r="X275" s="93">
        <f t="shared" si="46"/>
        <v>0</v>
      </c>
      <c r="Y275" s="93">
        <f t="shared" si="46"/>
        <v>0</v>
      </c>
      <c r="Z275" s="93">
        <f t="shared" si="46"/>
        <v>0</v>
      </c>
      <c r="AA275" s="123"/>
    </row>
    <row r="276" spans="1:27" ht="18" customHeight="1" x14ac:dyDescent="0.25">
      <c r="A276" s="95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7"/>
      <c r="M276" s="167">
        <f t="shared" si="47"/>
        <v>0</v>
      </c>
      <c r="N276" s="143"/>
      <c r="O276" s="145"/>
      <c r="P276" s="93">
        <f t="shared" si="48"/>
        <v>0</v>
      </c>
      <c r="Q276" s="93">
        <f t="shared" si="46"/>
        <v>0</v>
      </c>
      <c r="R276" s="93">
        <f t="shared" si="46"/>
        <v>0</v>
      </c>
      <c r="S276" s="93">
        <f t="shared" si="46"/>
        <v>0</v>
      </c>
      <c r="T276" s="93">
        <f t="shared" si="46"/>
        <v>0</v>
      </c>
      <c r="U276" s="93">
        <f t="shared" si="46"/>
        <v>0</v>
      </c>
      <c r="V276" s="93">
        <f t="shared" si="46"/>
        <v>0</v>
      </c>
      <c r="W276" s="93">
        <f t="shared" si="46"/>
        <v>0</v>
      </c>
      <c r="X276" s="93">
        <f t="shared" si="46"/>
        <v>0</v>
      </c>
      <c r="Y276" s="93">
        <f t="shared" si="46"/>
        <v>0</v>
      </c>
      <c r="Z276" s="93">
        <f t="shared" si="46"/>
        <v>0</v>
      </c>
      <c r="AA276" s="123"/>
    </row>
    <row r="277" spans="1:27" ht="18" customHeight="1" x14ac:dyDescent="0.2">
      <c r="A277" s="95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7"/>
      <c r="M277" s="167">
        <f t="shared" si="47"/>
        <v>0</v>
      </c>
      <c r="N277" s="143"/>
      <c r="O277" s="143"/>
      <c r="P277" s="93">
        <f t="shared" si="48"/>
        <v>0</v>
      </c>
      <c r="Q277" s="93">
        <f t="shared" si="46"/>
        <v>0</v>
      </c>
      <c r="R277" s="93">
        <f t="shared" si="46"/>
        <v>0</v>
      </c>
      <c r="S277" s="93">
        <f t="shared" si="46"/>
        <v>0</v>
      </c>
      <c r="T277" s="93">
        <f t="shared" si="46"/>
        <v>0</v>
      </c>
      <c r="U277" s="93">
        <f t="shared" si="46"/>
        <v>0</v>
      </c>
      <c r="V277" s="93">
        <f t="shared" si="46"/>
        <v>0</v>
      </c>
      <c r="W277" s="93">
        <f t="shared" si="46"/>
        <v>0</v>
      </c>
      <c r="X277" s="93">
        <f t="shared" si="46"/>
        <v>0</v>
      </c>
      <c r="Y277" s="93">
        <f t="shared" si="46"/>
        <v>0</v>
      </c>
      <c r="Z277" s="93">
        <f t="shared" si="46"/>
        <v>0</v>
      </c>
      <c r="AA277" s="123"/>
    </row>
    <row r="278" spans="1:27" ht="18" customHeight="1" x14ac:dyDescent="0.2">
      <c r="A278" s="95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7"/>
      <c r="M278" s="167">
        <f t="shared" si="47"/>
        <v>0</v>
      </c>
      <c r="N278" s="143"/>
      <c r="O278" s="143"/>
      <c r="P278" s="93">
        <f t="shared" si="48"/>
        <v>0</v>
      </c>
      <c r="Q278" s="93">
        <f t="shared" si="46"/>
        <v>0</v>
      </c>
      <c r="R278" s="93">
        <f t="shared" si="46"/>
        <v>0</v>
      </c>
      <c r="S278" s="93">
        <f t="shared" si="46"/>
        <v>0</v>
      </c>
      <c r="T278" s="93">
        <f t="shared" si="46"/>
        <v>0</v>
      </c>
      <c r="U278" s="93">
        <f t="shared" si="46"/>
        <v>0</v>
      </c>
      <c r="V278" s="93">
        <f t="shared" si="46"/>
        <v>0</v>
      </c>
      <c r="W278" s="93">
        <f t="shared" si="46"/>
        <v>0</v>
      </c>
      <c r="X278" s="93">
        <f t="shared" si="46"/>
        <v>0</v>
      </c>
      <c r="Y278" s="93">
        <f t="shared" si="46"/>
        <v>0</v>
      </c>
      <c r="Z278" s="93">
        <f t="shared" si="46"/>
        <v>0</v>
      </c>
      <c r="AA278" s="123"/>
    </row>
    <row r="279" spans="1:27" ht="18" customHeight="1" x14ac:dyDescent="0.2">
      <c r="A279" s="95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7"/>
      <c r="M279" s="167">
        <f t="shared" si="47"/>
        <v>0</v>
      </c>
      <c r="N279" s="143"/>
      <c r="O279" s="143"/>
      <c r="P279" s="93">
        <f t="shared" si="48"/>
        <v>0</v>
      </c>
      <c r="Q279" s="93">
        <f t="shared" si="46"/>
        <v>0</v>
      </c>
      <c r="R279" s="93">
        <f t="shared" si="46"/>
        <v>0</v>
      </c>
      <c r="S279" s="93">
        <f t="shared" si="46"/>
        <v>0</v>
      </c>
      <c r="T279" s="93">
        <f t="shared" si="46"/>
        <v>0</v>
      </c>
      <c r="U279" s="93">
        <f t="shared" si="46"/>
        <v>0</v>
      </c>
      <c r="V279" s="93">
        <f t="shared" si="46"/>
        <v>0</v>
      </c>
      <c r="W279" s="93">
        <f t="shared" si="46"/>
        <v>0</v>
      </c>
      <c r="X279" s="93">
        <f t="shared" si="46"/>
        <v>0</v>
      </c>
      <c r="Y279" s="93">
        <f t="shared" si="46"/>
        <v>0</v>
      </c>
      <c r="Z279" s="93">
        <f t="shared" si="46"/>
        <v>0</v>
      </c>
      <c r="AA279" s="123"/>
    </row>
    <row r="280" spans="1:27" ht="18" customHeight="1" x14ac:dyDescent="0.2">
      <c r="A280" s="95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7"/>
      <c r="M280" s="167">
        <f t="shared" si="47"/>
        <v>0</v>
      </c>
      <c r="N280" s="143"/>
      <c r="O280" s="143"/>
      <c r="P280" s="93">
        <f t="shared" si="48"/>
        <v>0</v>
      </c>
      <c r="Q280" s="93">
        <f t="shared" si="46"/>
        <v>0</v>
      </c>
      <c r="R280" s="93">
        <f t="shared" si="46"/>
        <v>0</v>
      </c>
      <c r="S280" s="93">
        <f t="shared" si="46"/>
        <v>0</v>
      </c>
      <c r="T280" s="93">
        <f t="shared" si="46"/>
        <v>0</v>
      </c>
      <c r="U280" s="93">
        <f t="shared" si="46"/>
        <v>0</v>
      </c>
      <c r="V280" s="93">
        <f t="shared" si="46"/>
        <v>0</v>
      </c>
      <c r="W280" s="93">
        <f t="shared" si="46"/>
        <v>0</v>
      </c>
      <c r="X280" s="93">
        <f t="shared" si="46"/>
        <v>0</v>
      </c>
      <c r="Y280" s="93">
        <f t="shared" si="46"/>
        <v>0</v>
      </c>
      <c r="Z280" s="93">
        <f t="shared" si="46"/>
        <v>0</v>
      </c>
      <c r="AA280" s="123"/>
    </row>
    <row r="281" spans="1:27" ht="18" customHeight="1" x14ac:dyDescent="0.2">
      <c r="A281" s="95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7"/>
      <c r="M281" s="167">
        <f t="shared" si="47"/>
        <v>0</v>
      </c>
      <c r="N281" s="143"/>
      <c r="O281" s="143"/>
      <c r="P281" s="93">
        <f t="shared" si="48"/>
        <v>0</v>
      </c>
      <c r="Q281" s="93">
        <f t="shared" si="46"/>
        <v>0</v>
      </c>
      <c r="R281" s="93">
        <f t="shared" si="46"/>
        <v>0</v>
      </c>
      <c r="S281" s="93">
        <f t="shared" si="46"/>
        <v>0</v>
      </c>
      <c r="T281" s="93">
        <f t="shared" si="46"/>
        <v>0</v>
      </c>
      <c r="U281" s="93">
        <f t="shared" si="46"/>
        <v>0</v>
      </c>
      <c r="V281" s="93">
        <f t="shared" si="46"/>
        <v>0</v>
      </c>
      <c r="W281" s="93">
        <f t="shared" si="46"/>
        <v>0</v>
      </c>
      <c r="X281" s="93">
        <f t="shared" si="46"/>
        <v>0</v>
      </c>
      <c r="Y281" s="93">
        <f t="shared" si="46"/>
        <v>0</v>
      </c>
      <c r="Z281" s="93">
        <f t="shared" si="46"/>
        <v>0</v>
      </c>
      <c r="AA281" s="123"/>
    </row>
    <row r="282" spans="1:27" ht="18" customHeight="1" x14ac:dyDescent="0.2">
      <c r="A282" s="95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7"/>
      <c r="M282" s="167">
        <f t="shared" si="47"/>
        <v>0</v>
      </c>
      <c r="N282" s="143"/>
      <c r="O282" s="143"/>
      <c r="P282" s="93">
        <f t="shared" si="48"/>
        <v>0</v>
      </c>
      <c r="Q282" s="93">
        <f t="shared" si="46"/>
        <v>0</v>
      </c>
      <c r="R282" s="93">
        <f t="shared" si="46"/>
        <v>0</v>
      </c>
      <c r="S282" s="93">
        <f t="shared" si="46"/>
        <v>0</v>
      </c>
      <c r="T282" s="93">
        <f t="shared" si="46"/>
        <v>0</v>
      </c>
      <c r="U282" s="93">
        <f t="shared" si="46"/>
        <v>0</v>
      </c>
      <c r="V282" s="93">
        <f t="shared" si="46"/>
        <v>0</v>
      </c>
      <c r="W282" s="93">
        <f t="shared" si="46"/>
        <v>0</v>
      </c>
      <c r="X282" s="93">
        <f t="shared" si="46"/>
        <v>0</v>
      </c>
      <c r="Y282" s="93">
        <f t="shared" si="46"/>
        <v>0</v>
      </c>
      <c r="Z282" s="93">
        <f t="shared" si="46"/>
        <v>0</v>
      </c>
      <c r="AA282" s="123"/>
    </row>
    <row r="283" spans="1:27" ht="18" customHeight="1" x14ac:dyDescent="0.2">
      <c r="A283" s="95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7"/>
      <c r="M283" s="167">
        <f t="shared" si="47"/>
        <v>0</v>
      </c>
      <c r="N283" s="143"/>
      <c r="O283" s="143"/>
      <c r="P283" s="93">
        <f t="shared" si="48"/>
        <v>0</v>
      </c>
      <c r="Q283" s="93">
        <f t="shared" si="46"/>
        <v>0</v>
      </c>
      <c r="R283" s="93">
        <f t="shared" si="46"/>
        <v>0</v>
      </c>
      <c r="S283" s="93">
        <f t="shared" si="46"/>
        <v>0</v>
      </c>
      <c r="T283" s="93">
        <f t="shared" si="46"/>
        <v>0</v>
      </c>
      <c r="U283" s="93">
        <f t="shared" si="46"/>
        <v>0</v>
      </c>
      <c r="V283" s="93">
        <f t="shared" si="46"/>
        <v>0</v>
      </c>
      <c r="W283" s="93">
        <f t="shared" si="46"/>
        <v>0</v>
      </c>
      <c r="X283" s="93">
        <f t="shared" si="46"/>
        <v>0</v>
      </c>
      <c r="Y283" s="93">
        <f t="shared" si="46"/>
        <v>0</v>
      </c>
      <c r="Z283" s="93">
        <f t="shared" si="46"/>
        <v>0</v>
      </c>
      <c r="AA283" s="123"/>
    </row>
    <row r="284" spans="1:27" ht="18" customHeight="1" x14ac:dyDescent="0.2">
      <c r="A284" s="95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7"/>
      <c r="M284" s="167">
        <f t="shared" si="47"/>
        <v>0</v>
      </c>
      <c r="N284" s="143"/>
      <c r="O284" s="146"/>
      <c r="P284" s="93">
        <f t="shared" si="48"/>
        <v>0</v>
      </c>
      <c r="Q284" s="93">
        <f t="shared" si="46"/>
        <v>0</v>
      </c>
      <c r="R284" s="93">
        <f t="shared" si="46"/>
        <v>0</v>
      </c>
      <c r="S284" s="93">
        <f t="shared" si="46"/>
        <v>0</v>
      </c>
      <c r="T284" s="93">
        <f t="shared" si="46"/>
        <v>0</v>
      </c>
      <c r="U284" s="93">
        <f t="shared" si="46"/>
        <v>0</v>
      </c>
      <c r="V284" s="93">
        <f t="shared" si="46"/>
        <v>0</v>
      </c>
      <c r="W284" s="93">
        <f t="shared" si="46"/>
        <v>0</v>
      </c>
      <c r="X284" s="93">
        <f t="shared" si="46"/>
        <v>0</v>
      </c>
      <c r="Y284" s="93">
        <f t="shared" si="46"/>
        <v>0</v>
      </c>
      <c r="Z284" s="93">
        <f t="shared" si="46"/>
        <v>0</v>
      </c>
      <c r="AA284" s="123"/>
    </row>
    <row r="285" spans="1:27" ht="18" customHeight="1" x14ac:dyDescent="0.2">
      <c r="A285" s="95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7"/>
      <c r="M285" s="167">
        <f t="shared" si="47"/>
        <v>0</v>
      </c>
      <c r="N285" s="143"/>
      <c r="O285" s="143"/>
      <c r="P285" s="93">
        <f t="shared" si="48"/>
        <v>0</v>
      </c>
      <c r="Q285" s="93">
        <f t="shared" si="46"/>
        <v>0</v>
      </c>
      <c r="R285" s="93">
        <f t="shared" si="46"/>
        <v>0</v>
      </c>
      <c r="S285" s="93">
        <f t="shared" si="46"/>
        <v>0</v>
      </c>
      <c r="T285" s="93">
        <f t="shared" si="46"/>
        <v>0</v>
      </c>
      <c r="U285" s="93">
        <f t="shared" si="46"/>
        <v>0</v>
      </c>
      <c r="V285" s="93">
        <f t="shared" si="46"/>
        <v>0</v>
      </c>
      <c r="W285" s="93">
        <f t="shared" si="46"/>
        <v>0</v>
      </c>
      <c r="X285" s="93">
        <f t="shared" si="46"/>
        <v>0</v>
      </c>
      <c r="Y285" s="93">
        <f t="shared" si="46"/>
        <v>0</v>
      </c>
      <c r="Z285" s="93">
        <f t="shared" si="46"/>
        <v>0</v>
      </c>
      <c r="AA285" s="123"/>
    </row>
    <row r="286" spans="1:27" ht="18" customHeight="1" x14ac:dyDescent="0.2">
      <c r="A286" s="95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7"/>
      <c r="M286" s="167">
        <f t="shared" si="47"/>
        <v>0</v>
      </c>
      <c r="N286" s="143"/>
      <c r="O286" s="143"/>
      <c r="P286" s="93">
        <f t="shared" si="48"/>
        <v>0</v>
      </c>
      <c r="Q286" s="93">
        <f t="shared" si="46"/>
        <v>0</v>
      </c>
      <c r="R286" s="93">
        <f t="shared" si="46"/>
        <v>0</v>
      </c>
      <c r="S286" s="93">
        <f t="shared" si="46"/>
        <v>0</v>
      </c>
      <c r="T286" s="93">
        <f t="shared" si="46"/>
        <v>0</v>
      </c>
      <c r="U286" s="93">
        <f t="shared" si="46"/>
        <v>0</v>
      </c>
      <c r="V286" s="93">
        <f t="shared" si="46"/>
        <v>0</v>
      </c>
      <c r="W286" s="93">
        <f t="shared" si="46"/>
        <v>0</v>
      </c>
      <c r="X286" s="93">
        <f t="shared" si="46"/>
        <v>0</v>
      </c>
      <c r="Y286" s="93">
        <f t="shared" si="46"/>
        <v>0</v>
      </c>
      <c r="Z286" s="93">
        <f t="shared" si="46"/>
        <v>0</v>
      </c>
      <c r="AA286" s="123"/>
    </row>
    <row r="287" spans="1:27" ht="18" customHeight="1" thickBot="1" x14ac:dyDescent="0.25">
      <c r="A287" s="98"/>
      <c r="B287" s="99"/>
      <c r="C287" s="99"/>
      <c r="D287" s="99"/>
      <c r="E287" s="99"/>
      <c r="F287" s="99"/>
      <c r="G287" s="99"/>
      <c r="H287" s="99"/>
      <c r="I287" s="99"/>
      <c r="J287" s="99"/>
      <c r="K287" s="99"/>
      <c r="L287" s="100"/>
      <c r="M287" s="167">
        <f t="shared" si="47"/>
        <v>0</v>
      </c>
      <c r="N287" s="143"/>
      <c r="O287" s="143"/>
      <c r="P287" s="93">
        <f t="shared" si="48"/>
        <v>0</v>
      </c>
      <c r="Q287" s="93">
        <f t="shared" si="46"/>
        <v>0</v>
      </c>
      <c r="R287" s="93">
        <f t="shared" si="46"/>
        <v>0</v>
      </c>
      <c r="S287" s="93">
        <f t="shared" si="46"/>
        <v>0</v>
      </c>
      <c r="T287" s="93">
        <f t="shared" si="46"/>
        <v>0</v>
      </c>
      <c r="U287" s="93">
        <f t="shared" si="46"/>
        <v>0</v>
      </c>
      <c r="V287" s="93">
        <f t="shared" si="46"/>
        <v>0</v>
      </c>
      <c r="W287" s="93">
        <f t="shared" si="46"/>
        <v>0</v>
      </c>
      <c r="X287" s="93">
        <f t="shared" si="46"/>
        <v>0</v>
      </c>
      <c r="Y287" s="93">
        <f t="shared" si="46"/>
        <v>0</v>
      </c>
      <c r="Z287" s="93">
        <f t="shared" si="46"/>
        <v>0</v>
      </c>
      <c r="AA287" s="123"/>
    </row>
    <row r="288" spans="1:27" ht="18" customHeight="1" thickBot="1" x14ac:dyDescent="0.25">
      <c r="A288" s="87" t="s">
        <v>22</v>
      </c>
      <c r="B288" s="131">
        <f t="shared" ref="B288:J288" si="49">SUM(B265:B287)</f>
        <v>0</v>
      </c>
      <c r="C288" s="131">
        <f t="shared" si="49"/>
        <v>0</v>
      </c>
      <c r="D288" s="131">
        <f t="shared" si="49"/>
        <v>0</v>
      </c>
      <c r="E288" s="132">
        <f t="shared" si="49"/>
        <v>0</v>
      </c>
      <c r="F288" s="131">
        <f t="shared" si="49"/>
        <v>0</v>
      </c>
      <c r="G288" s="132">
        <f t="shared" si="49"/>
        <v>0</v>
      </c>
      <c r="H288" s="131">
        <f t="shared" si="49"/>
        <v>0</v>
      </c>
      <c r="I288" s="132">
        <f t="shared" si="49"/>
        <v>0</v>
      </c>
      <c r="J288" s="131">
        <f t="shared" si="49"/>
        <v>0</v>
      </c>
      <c r="K288" s="188">
        <f>IF(SUM(L266:L287)&gt;0,ROUND(SUM(K266:K287)/SUM(L266:L287),2),0)</f>
        <v>0</v>
      </c>
      <c r="L288" s="189"/>
      <c r="M288" s="167" t="s">
        <v>6</v>
      </c>
      <c r="N288" s="147"/>
      <c r="O288" s="143"/>
      <c r="P288" s="143"/>
      <c r="Q288" s="144"/>
      <c r="R288" s="144"/>
      <c r="AA288" s="123"/>
    </row>
    <row r="289" spans="1:27" ht="18" customHeight="1" thickBot="1" x14ac:dyDescent="0.25">
      <c r="A289" s="87" t="s">
        <v>237</v>
      </c>
      <c r="B289" s="133">
        <f t="shared" ref="B289:J289" si="50">SUM(P266:P287)</f>
        <v>0</v>
      </c>
      <c r="C289" s="133">
        <f t="shared" si="50"/>
        <v>0</v>
      </c>
      <c r="D289" s="133">
        <f t="shared" si="50"/>
        <v>0</v>
      </c>
      <c r="E289" s="133">
        <f t="shared" si="50"/>
        <v>0</v>
      </c>
      <c r="F289" s="133">
        <f t="shared" si="50"/>
        <v>0</v>
      </c>
      <c r="G289" s="133">
        <f t="shared" si="50"/>
        <v>0</v>
      </c>
      <c r="H289" s="133">
        <f t="shared" si="50"/>
        <v>0</v>
      </c>
      <c r="I289" s="133">
        <f t="shared" si="50"/>
        <v>0</v>
      </c>
      <c r="J289" s="134">
        <f t="shared" si="50"/>
        <v>0</v>
      </c>
      <c r="K289" s="123"/>
      <c r="L289" s="123"/>
      <c r="M289" s="167"/>
      <c r="N289" s="148">
        <f>SUM(B289:J289)-D289</f>
        <v>0</v>
      </c>
      <c r="O289" s="148">
        <f>D289</f>
        <v>0</v>
      </c>
      <c r="P289" s="143"/>
      <c r="Q289" s="144"/>
      <c r="R289" s="144"/>
      <c r="AA289" s="123"/>
    </row>
    <row r="290" spans="1:27" ht="18" customHeight="1" x14ac:dyDescent="0.2">
      <c r="A290" s="156"/>
      <c r="B290" s="157"/>
      <c r="C290" s="157"/>
      <c r="D290" s="157"/>
      <c r="E290" s="157"/>
      <c r="F290" s="157"/>
      <c r="G290" s="157"/>
      <c r="H290" s="157"/>
      <c r="I290" s="157"/>
      <c r="J290" s="157"/>
      <c r="K290" s="123"/>
      <c r="L290" s="123"/>
      <c r="M290" s="167"/>
      <c r="N290" s="148"/>
      <c r="O290" s="148"/>
      <c r="P290" s="143"/>
      <c r="Q290" s="144"/>
      <c r="R290" s="144"/>
      <c r="AA290" s="123"/>
    </row>
    <row r="291" spans="1:27" ht="18" customHeight="1" thickBot="1" x14ac:dyDescent="0.25">
      <c r="A291" s="123"/>
      <c r="B291" s="123"/>
      <c r="C291" s="123"/>
      <c r="D291" s="123"/>
      <c r="E291" s="123"/>
      <c r="F291" s="123"/>
      <c r="G291" s="123"/>
      <c r="H291" s="123"/>
      <c r="I291" s="123"/>
      <c r="J291" s="123"/>
      <c r="K291" s="123"/>
      <c r="L291" s="123"/>
      <c r="M291" s="167"/>
      <c r="N291" s="143"/>
      <c r="O291" s="143"/>
      <c r="P291" s="143"/>
      <c r="Q291" s="144"/>
      <c r="R291" s="144"/>
      <c r="AA291" s="123"/>
    </row>
    <row r="292" spans="1:27" ht="18" customHeight="1" thickBot="1" x14ac:dyDescent="0.3">
      <c r="A292" s="122" t="s">
        <v>247</v>
      </c>
      <c r="B292" s="195"/>
      <c r="C292" s="196"/>
      <c r="D292" s="196"/>
      <c r="E292" s="197"/>
      <c r="F292" s="165"/>
      <c r="G292" s="193" t="s">
        <v>248</v>
      </c>
      <c r="H292" s="194"/>
      <c r="I292" s="190"/>
      <c r="J292" s="191"/>
      <c r="K292" s="191"/>
      <c r="L292" s="192"/>
      <c r="M292" s="167"/>
      <c r="N292" s="143"/>
      <c r="O292" s="143"/>
      <c r="P292" s="143"/>
      <c r="Q292" s="144"/>
      <c r="R292" s="144"/>
      <c r="AA292" s="123"/>
    </row>
    <row r="293" spans="1:27" ht="18" customHeight="1" x14ac:dyDescent="0.25">
      <c r="A293" s="88" t="s">
        <v>238</v>
      </c>
      <c r="B293" s="155">
        <v>510.00099999999998</v>
      </c>
      <c r="C293" s="155">
        <v>510.00299999999999</v>
      </c>
      <c r="D293" s="155">
        <v>510.00400000000002</v>
      </c>
      <c r="E293" s="154">
        <v>511.00099999999998</v>
      </c>
      <c r="F293" s="155">
        <v>514.00099999999998</v>
      </c>
      <c r="G293" s="154">
        <v>515.00099999999998</v>
      </c>
      <c r="H293" s="155">
        <v>516.00099999999998</v>
      </c>
      <c r="I293" s="67">
        <v>518.00099999999998</v>
      </c>
      <c r="J293" s="67">
        <v>519.00099999999998</v>
      </c>
      <c r="K293" s="86" t="s">
        <v>233</v>
      </c>
      <c r="L293" s="86" t="s">
        <v>235</v>
      </c>
      <c r="M293" s="168"/>
      <c r="N293" s="145"/>
      <c r="O293" s="145"/>
      <c r="P293" s="155">
        <v>510.00099999999998</v>
      </c>
      <c r="Q293" s="155">
        <v>510.00299999999999</v>
      </c>
      <c r="R293" s="155">
        <v>510.00400000000002</v>
      </c>
      <c r="S293" s="154">
        <v>511.00099999999998</v>
      </c>
      <c r="T293" s="155">
        <v>514.00099999999998</v>
      </c>
      <c r="U293" s="154">
        <v>515.00099999999998</v>
      </c>
      <c r="V293" s="155">
        <v>516.00099999999998</v>
      </c>
      <c r="W293" s="67">
        <v>518.00099999999998</v>
      </c>
      <c r="X293" s="67">
        <v>519.00099999999998</v>
      </c>
      <c r="Y293" s="86" t="s">
        <v>233</v>
      </c>
      <c r="Z293" s="86" t="s">
        <v>235</v>
      </c>
      <c r="AA293" s="170"/>
    </row>
    <row r="294" spans="1:27" ht="18" customHeight="1" thickBot="1" x14ac:dyDescent="0.25">
      <c r="A294" s="68" t="s">
        <v>239</v>
      </c>
      <c r="B294" s="69" t="s">
        <v>1</v>
      </c>
      <c r="C294" s="69" t="s">
        <v>249</v>
      </c>
      <c r="D294" s="69" t="s">
        <v>230</v>
      </c>
      <c r="E294" s="70" t="s">
        <v>2</v>
      </c>
      <c r="F294" s="69" t="s">
        <v>3</v>
      </c>
      <c r="G294" s="70" t="s">
        <v>4</v>
      </c>
      <c r="H294" s="69" t="s">
        <v>231</v>
      </c>
      <c r="I294" s="71" t="s">
        <v>232</v>
      </c>
      <c r="J294" s="71" t="s">
        <v>5</v>
      </c>
      <c r="K294" s="71" t="s">
        <v>234</v>
      </c>
      <c r="L294" s="71" t="s">
        <v>236</v>
      </c>
      <c r="M294" s="167" t="s">
        <v>250</v>
      </c>
      <c r="N294" s="143"/>
      <c r="O294" s="143"/>
      <c r="P294" s="69" t="s">
        <v>1</v>
      </c>
      <c r="Q294" s="69" t="s">
        <v>249</v>
      </c>
      <c r="R294" s="69" t="s">
        <v>230</v>
      </c>
      <c r="S294" s="70" t="s">
        <v>2</v>
      </c>
      <c r="T294" s="69" t="s">
        <v>3</v>
      </c>
      <c r="U294" s="70" t="s">
        <v>4</v>
      </c>
      <c r="V294" s="69" t="s">
        <v>231</v>
      </c>
      <c r="W294" s="71" t="s">
        <v>232</v>
      </c>
      <c r="X294" s="71" t="s">
        <v>5</v>
      </c>
      <c r="Y294" s="71" t="s">
        <v>234</v>
      </c>
      <c r="Z294" s="71" t="s">
        <v>236</v>
      </c>
      <c r="AA294" s="123"/>
    </row>
    <row r="295" spans="1:27" ht="18" customHeight="1" x14ac:dyDescent="0.25">
      <c r="A295" s="92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4"/>
      <c r="M295" s="167">
        <f>IF(L295&gt;0,K295/L295,0)</f>
        <v>0</v>
      </c>
      <c r="N295" s="143"/>
      <c r="O295" s="145"/>
      <c r="P295" s="93">
        <f>$M295*B295</f>
        <v>0</v>
      </c>
      <c r="Q295" s="93">
        <f t="shared" ref="Q295:Z316" si="51">$M295*C295</f>
        <v>0</v>
      </c>
      <c r="R295" s="93">
        <f t="shared" si="51"/>
        <v>0</v>
      </c>
      <c r="S295" s="93">
        <f t="shared" si="51"/>
        <v>0</v>
      </c>
      <c r="T295" s="93">
        <f t="shared" si="51"/>
        <v>0</v>
      </c>
      <c r="U295" s="93">
        <f t="shared" si="51"/>
        <v>0</v>
      </c>
      <c r="V295" s="93">
        <f t="shared" si="51"/>
        <v>0</v>
      </c>
      <c r="W295" s="93">
        <f t="shared" si="51"/>
        <v>0</v>
      </c>
      <c r="X295" s="93">
        <f t="shared" si="51"/>
        <v>0</v>
      </c>
      <c r="Y295" s="93">
        <f t="shared" si="51"/>
        <v>0</v>
      </c>
      <c r="Z295" s="93">
        <f t="shared" si="51"/>
        <v>0</v>
      </c>
      <c r="AA295" s="123"/>
    </row>
    <row r="296" spans="1:27" ht="18" customHeight="1" x14ac:dyDescent="0.25">
      <c r="A296" s="92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4"/>
      <c r="M296" s="167">
        <f t="shared" ref="M296:M316" si="52">IF(L296&gt;0,K296/L296,0)</f>
        <v>0</v>
      </c>
      <c r="N296" s="143"/>
      <c r="O296" s="145"/>
      <c r="P296" s="93">
        <f t="shared" ref="P296:P316" si="53">$M296*B296</f>
        <v>0</v>
      </c>
      <c r="Q296" s="93">
        <f t="shared" si="51"/>
        <v>0</v>
      </c>
      <c r="R296" s="93">
        <f t="shared" si="51"/>
        <v>0</v>
      </c>
      <c r="S296" s="93">
        <f t="shared" si="51"/>
        <v>0</v>
      </c>
      <c r="T296" s="93">
        <f t="shared" si="51"/>
        <v>0</v>
      </c>
      <c r="U296" s="93">
        <f t="shared" si="51"/>
        <v>0</v>
      </c>
      <c r="V296" s="93">
        <f t="shared" si="51"/>
        <v>0</v>
      </c>
      <c r="W296" s="93">
        <f t="shared" si="51"/>
        <v>0</v>
      </c>
      <c r="X296" s="93">
        <f t="shared" si="51"/>
        <v>0</v>
      </c>
      <c r="Y296" s="93">
        <f t="shared" si="51"/>
        <v>0</v>
      </c>
      <c r="Z296" s="93">
        <f t="shared" si="51"/>
        <v>0</v>
      </c>
      <c r="AA296" s="123"/>
    </row>
    <row r="297" spans="1:27" ht="18" customHeight="1" x14ac:dyDescent="0.25">
      <c r="A297" s="95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7"/>
      <c r="M297" s="167">
        <f t="shared" si="52"/>
        <v>0</v>
      </c>
      <c r="N297" s="143"/>
      <c r="O297" s="145"/>
      <c r="P297" s="93">
        <f t="shared" si="53"/>
        <v>0</v>
      </c>
      <c r="Q297" s="93">
        <f t="shared" si="51"/>
        <v>0</v>
      </c>
      <c r="R297" s="93">
        <f t="shared" si="51"/>
        <v>0</v>
      </c>
      <c r="S297" s="93">
        <f t="shared" si="51"/>
        <v>0</v>
      </c>
      <c r="T297" s="93">
        <f t="shared" si="51"/>
        <v>0</v>
      </c>
      <c r="U297" s="93">
        <f t="shared" si="51"/>
        <v>0</v>
      </c>
      <c r="V297" s="93">
        <f t="shared" si="51"/>
        <v>0</v>
      </c>
      <c r="W297" s="93">
        <f t="shared" si="51"/>
        <v>0</v>
      </c>
      <c r="X297" s="93">
        <f t="shared" si="51"/>
        <v>0</v>
      </c>
      <c r="Y297" s="93">
        <f t="shared" si="51"/>
        <v>0</v>
      </c>
      <c r="Z297" s="93">
        <f t="shared" si="51"/>
        <v>0</v>
      </c>
      <c r="AA297" s="123"/>
    </row>
    <row r="298" spans="1:27" ht="18" customHeight="1" x14ac:dyDescent="0.25">
      <c r="A298" s="95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7"/>
      <c r="M298" s="167">
        <f t="shared" si="52"/>
        <v>0</v>
      </c>
      <c r="N298" s="143"/>
      <c r="O298" s="145"/>
      <c r="P298" s="93">
        <f t="shared" si="53"/>
        <v>0</v>
      </c>
      <c r="Q298" s="93">
        <f t="shared" si="51"/>
        <v>0</v>
      </c>
      <c r="R298" s="93">
        <f t="shared" si="51"/>
        <v>0</v>
      </c>
      <c r="S298" s="93">
        <f t="shared" si="51"/>
        <v>0</v>
      </c>
      <c r="T298" s="93">
        <f t="shared" si="51"/>
        <v>0</v>
      </c>
      <c r="U298" s="93">
        <f t="shared" si="51"/>
        <v>0</v>
      </c>
      <c r="V298" s="93">
        <f t="shared" si="51"/>
        <v>0</v>
      </c>
      <c r="W298" s="93">
        <f t="shared" si="51"/>
        <v>0</v>
      </c>
      <c r="X298" s="93">
        <f t="shared" si="51"/>
        <v>0</v>
      </c>
      <c r="Y298" s="93">
        <f t="shared" si="51"/>
        <v>0</v>
      </c>
      <c r="Z298" s="93">
        <f t="shared" si="51"/>
        <v>0</v>
      </c>
      <c r="AA298" s="123"/>
    </row>
    <row r="299" spans="1:27" ht="18" customHeight="1" x14ac:dyDescent="0.25">
      <c r="A299" s="95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7"/>
      <c r="M299" s="167">
        <f t="shared" si="52"/>
        <v>0</v>
      </c>
      <c r="N299" s="143"/>
      <c r="O299" s="145"/>
      <c r="P299" s="93">
        <f t="shared" si="53"/>
        <v>0</v>
      </c>
      <c r="Q299" s="93">
        <f t="shared" si="51"/>
        <v>0</v>
      </c>
      <c r="R299" s="93">
        <f t="shared" si="51"/>
        <v>0</v>
      </c>
      <c r="S299" s="93">
        <f t="shared" si="51"/>
        <v>0</v>
      </c>
      <c r="T299" s="93">
        <f t="shared" si="51"/>
        <v>0</v>
      </c>
      <c r="U299" s="93">
        <f t="shared" si="51"/>
        <v>0</v>
      </c>
      <c r="V299" s="93">
        <f t="shared" si="51"/>
        <v>0</v>
      </c>
      <c r="W299" s="93">
        <f t="shared" si="51"/>
        <v>0</v>
      </c>
      <c r="X299" s="93">
        <f t="shared" si="51"/>
        <v>0</v>
      </c>
      <c r="Y299" s="93">
        <f t="shared" si="51"/>
        <v>0</v>
      </c>
      <c r="Z299" s="93">
        <f t="shared" si="51"/>
        <v>0</v>
      </c>
      <c r="AA299" s="123"/>
    </row>
    <row r="300" spans="1:27" ht="18" customHeight="1" x14ac:dyDescent="0.25">
      <c r="A300" s="95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7"/>
      <c r="M300" s="167">
        <f t="shared" si="52"/>
        <v>0</v>
      </c>
      <c r="N300" s="143"/>
      <c r="O300" s="145"/>
      <c r="P300" s="93">
        <f t="shared" si="53"/>
        <v>0</v>
      </c>
      <c r="Q300" s="93">
        <f t="shared" si="51"/>
        <v>0</v>
      </c>
      <c r="R300" s="93">
        <f t="shared" si="51"/>
        <v>0</v>
      </c>
      <c r="S300" s="93">
        <f t="shared" si="51"/>
        <v>0</v>
      </c>
      <c r="T300" s="93">
        <f t="shared" si="51"/>
        <v>0</v>
      </c>
      <c r="U300" s="93">
        <f t="shared" si="51"/>
        <v>0</v>
      </c>
      <c r="V300" s="93">
        <f t="shared" si="51"/>
        <v>0</v>
      </c>
      <c r="W300" s="93">
        <f t="shared" si="51"/>
        <v>0</v>
      </c>
      <c r="X300" s="93">
        <f t="shared" si="51"/>
        <v>0</v>
      </c>
      <c r="Y300" s="93">
        <f t="shared" si="51"/>
        <v>0</v>
      </c>
      <c r="Z300" s="93">
        <f t="shared" si="51"/>
        <v>0</v>
      </c>
      <c r="AA300" s="123"/>
    </row>
    <row r="301" spans="1:27" ht="18" customHeight="1" x14ac:dyDescent="0.25">
      <c r="A301" s="95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7"/>
      <c r="M301" s="167">
        <f t="shared" si="52"/>
        <v>0</v>
      </c>
      <c r="N301" s="143"/>
      <c r="O301" s="145"/>
      <c r="P301" s="93">
        <f t="shared" si="53"/>
        <v>0</v>
      </c>
      <c r="Q301" s="93">
        <f t="shared" si="51"/>
        <v>0</v>
      </c>
      <c r="R301" s="93">
        <f t="shared" si="51"/>
        <v>0</v>
      </c>
      <c r="S301" s="93">
        <f t="shared" si="51"/>
        <v>0</v>
      </c>
      <c r="T301" s="93">
        <f t="shared" si="51"/>
        <v>0</v>
      </c>
      <c r="U301" s="93">
        <f t="shared" si="51"/>
        <v>0</v>
      </c>
      <c r="V301" s="93">
        <f t="shared" si="51"/>
        <v>0</v>
      </c>
      <c r="W301" s="93">
        <f t="shared" si="51"/>
        <v>0</v>
      </c>
      <c r="X301" s="93">
        <f t="shared" si="51"/>
        <v>0</v>
      </c>
      <c r="Y301" s="93">
        <f t="shared" si="51"/>
        <v>0</v>
      </c>
      <c r="Z301" s="93">
        <f t="shared" si="51"/>
        <v>0</v>
      </c>
      <c r="AA301" s="123"/>
    </row>
    <row r="302" spans="1:27" ht="18" customHeight="1" x14ac:dyDescent="0.25">
      <c r="A302" s="95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7"/>
      <c r="M302" s="167">
        <f t="shared" si="52"/>
        <v>0</v>
      </c>
      <c r="N302" s="143"/>
      <c r="O302" s="145"/>
      <c r="P302" s="93">
        <f t="shared" si="53"/>
        <v>0</v>
      </c>
      <c r="Q302" s="93">
        <f t="shared" si="51"/>
        <v>0</v>
      </c>
      <c r="R302" s="93">
        <f t="shared" si="51"/>
        <v>0</v>
      </c>
      <c r="S302" s="93">
        <f t="shared" si="51"/>
        <v>0</v>
      </c>
      <c r="T302" s="93">
        <f t="shared" si="51"/>
        <v>0</v>
      </c>
      <c r="U302" s="93">
        <f t="shared" si="51"/>
        <v>0</v>
      </c>
      <c r="V302" s="93">
        <f t="shared" si="51"/>
        <v>0</v>
      </c>
      <c r="W302" s="93">
        <f t="shared" si="51"/>
        <v>0</v>
      </c>
      <c r="X302" s="93">
        <f t="shared" si="51"/>
        <v>0</v>
      </c>
      <c r="Y302" s="93">
        <f t="shared" si="51"/>
        <v>0</v>
      </c>
      <c r="Z302" s="93">
        <f t="shared" si="51"/>
        <v>0</v>
      </c>
      <c r="AA302" s="123"/>
    </row>
    <row r="303" spans="1:27" ht="18" customHeight="1" x14ac:dyDescent="0.25">
      <c r="A303" s="95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7"/>
      <c r="M303" s="167">
        <f t="shared" si="52"/>
        <v>0</v>
      </c>
      <c r="N303" s="143"/>
      <c r="O303" s="145"/>
      <c r="P303" s="93">
        <f t="shared" si="53"/>
        <v>0</v>
      </c>
      <c r="Q303" s="93">
        <f t="shared" si="51"/>
        <v>0</v>
      </c>
      <c r="R303" s="93">
        <f t="shared" si="51"/>
        <v>0</v>
      </c>
      <c r="S303" s="93">
        <f t="shared" si="51"/>
        <v>0</v>
      </c>
      <c r="T303" s="93">
        <f t="shared" si="51"/>
        <v>0</v>
      </c>
      <c r="U303" s="93">
        <f t="shared" si="51"/>
        <v>0</v>
      </c>
      <c r="V303" s="93">
        <f t="shared" si="51"/>
        <v>0</v>
      </c>
      <c r="W303" s="93">
        <f t="shared" si="51"/>
        <v>0</v>
      </c>
      <c r="X303" s="93">
        <f t="shared" si="51"/>
        <v>0</v>
      </c>
      <c r="Y303" s="93">
        <f t="shared" si="51"/>
        <v>0</v>
      </c>
      <c r="Z303" s="93">
        <f t="shared" si="51"/>
        <v>0</v>
      </c>
      <c r="AA303" s="123"/>
    </row>
    <row r="304" spans="1:27" ht="18" customHeight="1" x14ac:dyDescent="0.25">
      <c r="A304" s="95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7"/>
      <c r="M304" s="167">
        <f t="shared" si="52"/>
        <v>0</v>
      </c>
      <c r="N304" s="143"/>
      <c r="O304" s="145"/>
      <c r="P304" s="93">
        <f t="shared" si="53"/>
        <v>0</v>
      </c>
      <c r="Q304" s="93">
        <f t="shared" si="51"/>
        <v>0</v>
      </c>
      <c r="R304" s="93">
        <f t="shared" si="51"/>
        <v>0</v>
      </c>
      <c r="S304" s="93">
        <f t="shared" si="51"/>
        <v>0</v>
      </c>
      <c r="T304" s="93">
        <f t="shared" si="51"/>
        <v>0</v>
      </c>
      <c r="U304" s="93">
        <f t="shared" si="51"/>
        <v>0</v>
      </c>
      <c r="V304" s="93">
        <f t="shared" si="51"/>
        <v>0</v>
      </c>
      <c r="W304" s="93">
        <f t="shared" si="51"/>
        <v>0</v>
      </c>
      <c r="X304" s="93">
        <f t="shared" si="51"/>
        <v>0</v>
      </c>
      <c r="Y304" s="93">
        <f t="shared" si="51"/>
        <v>0</v>
      </c>
      <c r="Z304" s="93">
        <f t="shared" si="51"/>
        <v>0</v>
      </c>
      <c r="AA304" s="123"/>
    </row>
    <row r="305" spans="1:27" ht="18" customHeight="1" x14ac:dyDescent="0.25">
      <c r="A305" s="95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7"/>
      <c r="M305" s="167">
        <f t="shared" si="52"/>
        <v>0</v>
      </c>
      <c r="N305" s="143"/>
      <c r="O305" s="145"/>
      <c r="P305" s="93">
        <f t="shared" si="53"/>
        <v>0</v>
      </c>
      <c r="Q305" s="93">
        <f t="shared" si="51"/>
        <v>0</v>
      </c>
      <c r="R305" s="93">
        <f t="shared" si="51"/>
        <v>0</v>
      </c>
      <c r="S305" s="93">
        <f t="shared" si="51"/>
        <v>0</v>
      </c>
      <c r="T305" s="93">
        <f t="shared" si="51"/>
        <v>0</v>
      </c>
      <c r="U305" s="93">
        <f t="shared" si="51"/>
        <v>0</v>
      </c>
      <c r="V305" s="93">
        <f t="shared" si="51"/>
        <v>0</v>
      </c>
      <c r="W305" s="93">
        <f t="shared" si="51"/>
        <v>0</v>
      </c>
      <c r="X305" s="93">
        <f t="shared" si="51"/>
        <v>0</v>
      </c>
      <c r="Y305" s="93">
        <f t="shared" si="51"/>
        <v>0</v>
      </c>
      <c r="Z305" s="93">
        <f t="shared" si="51"/>
        <v>0</v>
      </c>
      <c r="AA305" s="123"/>
    </row>
    <row r="306" spans="1:27" ht="18" customHeight="1" x14ac:dyDescent="0.2">
      <c r="A306" s="95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7"/>
      <c r="M306" s="167">
        <f t="shared" si="52"/>
        <v>0</v>
      </c>
      <c r="N306" s="143"/>
      <c r="O306" s="143"/>
      <c r="P306" s="93">
        <f t="shared" si="53"/>
        <v>0</v>
      </c>
      <c r="Q306" s="93">
        <f t="shared" si="51"/>
        <v>0</v>
      </c>
      <c r="R306" s="93">
        <f t="shared" si="51"/>
        <v>0</v>
      </c>
      <c r="S306" s="93">
        <f t="shared" si="51"/>
        <v>0</v>
      </c>
      <c r="T306" s="93">
        <f t="shared" si="51"/>
        <v>0</v>
      </c>
      <c r="U306" s="93">
        <f t="shared" si="51"/>
        <v>0</v>
      </c>
      <c r="V306" s="93">
        <f t="shared" si="51"/>
        <v>0</v>
      </c>
      <c r="W306" s="93">
        <f t="shared" si="51"/>
        <v>0</v>
      </c>
      <c r="X306" s="93">
        <f t="shared" si="51"/>
        <v>0</v>
      </c>
      <c r="Y306" s="93">
        <f t="shared" si="51"/>
        <v>0</v>
      </c>
      <c r="Z306" s="93">
        <f t="shared" si="51"/>
        <v>0</v>
      </c>
      <c r="AA306" s="123"/>
    </row>
    <row r="307" spans="1:27" ht="18" customHeight="1" x14ac:dyDescent="0.2">
      <c r="A307" s="95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7"/>
      <c r="M307" s="167">
        <f t="shared" si="52"/>
        <v>0</v>
      </c>
      <c r="N307" s="143"/>
      <c r="O307" s="143"/>
      <c r="P307" s="93">
        <f t="shared" si="53"/>
        <v>0</v>
      </c>
      <c r="Q307" s="93">
        <f t="shared" si="51"/>
        <v>0</v>
      </c>
      <c r="R307" s="93">
        <f t="shared" si="51"/>
        <v>0</v>
      </c>
      <c r="S307" s="93">
        <f t="shared" si="51"/>
        <v>0</v>
      </c>
      <c r="T307" s="93">
        <f t="shared" si="51"/>
        <v>0</v>
      </c>
      <c r="U307" s="93">
        <f t="shared" si="51"/>
        <v>0</v>
      </c>
      <c r="V307" s="93">
        <f t="shared" si="51"/>
        <v>0</v>
      </c>
      <c r="W307" s="93">
        <f t="shared" si="51"/>
        <v>0</v>
      </c>
      <c r="X307" s="93">
        <f t="shared" si="51"/>
        <v>0</v>
      </c>
      <c r="Y307" s="93">
        <f t="shared" si="51"/>
        <v>0</v>
      </c>
      <c r="Z307" s="93">
        <f t="shared" si="51"/>
        <v>0</v>
      </c>
      <c r="AA307" s="123"/>
    </row>
    <row r="308" spans="1:27" ht="18" customHeight="1" x14ac:dyDescent="0.2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7"/>
      <c r="M308" s="167">
        <f t="shared" si="52"/>
        <v>0</v>
      </c>
      <c r="N308" s="143"/>
      <c r="O308" s="143"/>
      <c r="P308" s="93">
        <f t="shared" si="53"/>
        <v>0</v>
      </c>
      <c r="Q308" s="93">
        <f t="shared" si="51"/>
        <v>0</v>
      </c>
      <c r="R308" s="93">
        <f t="shared" si="51"/>
        <v>0</v>
      </c>
      <c r="S308" s="93">
        <f t="shared" si="51"/>
        <v>0</v>
      </c>
      <c r="T308" s="93">
        <f t="shared" si="51"/>
        <v>0</v>
      </c>
      <c r="U308" s="93">
        <f t="shared" si="51"/>
        <v>0</v>
      </c>
      <c r="V308" s="93">
        <f t="shared" si="51"/>
        <v>0</v>
      </c>
      <c r="W308" s="93">
        <f t="shared" si="51"/>
        <v>0</v>
      </c>
      <c r="X308" s="93">
        <f t="shared" si="51"/>
        <v>0</v>
      </c>
      <c r="Y308" s="93">
        <f t="shared" si="51"/>
        <v>0</v>
      </c>
      <c r="Z308" s="93">
        <f t="shared" si="51"/>
        <v>0</v>
      </c>
      <c r="AA308" s="123"/>
    </row>
    <row r="309" spans="1:27" ht="18" customHeight="1" x14ac:dyDescent="0.2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7"/>
      <c r="M309" s="167">
        <f t="shared" si="52"/>
        <v>0</v>
      </c>
      <c r="N309" s="143"/>
      <c r="O309" s="143"/>
      <c r="P309" s="93">
        <f t="shared" si="53"/>
        <v>0</v>
      </c>
      <c r="Q309" s="93">
        <f t="shared" si="51"/>
        <v>0</v>
      </c>
      <c r="R309" s="93">
        <f t="shared" si="51"/>
        <v>0</v>
      </c>
      <c r="S309" s="93">
        <f t="shared" si="51"/>
        <v>0</v>
      </c>
      <c r="T309" s="93">
        <f t="shared" si="51"/>
        <v>0</v>
      </c>
      <c r="U309" s="93">
        <f t="shared" si="51"/>
        <v>0</v>
      </c>
      <c r="V309" s="93">
        <f t="shared" si="51"/>
        <v>0</v>
      </c>
      <c r="W309" s="93">
        <f t="shared" si="51"/>
        <v>0</v>
      </c>
      <c r="X309" s="93">
        <f t="shared" si="51"/>
        <v>0</v>
      </c>
      <c r="Y309" s="93">
        <f t="shared" si="51"/>
        <v>0</v>
      </c>
      <c r="Z309" s="93">
        <f t="shared" si="51"/>
        <v>0</v>
      </c>
      <c r="AA309" s="123"/>
    </row>
    <row r="310" spans="1:27" ht="18" customHeight="1" x14ac:dyDescent="0.2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7"/>
      <c r="M310" s="167">
        <f t="shared" si="52"/>
        <v>0</v>
      </c>
      <c r="N310" s="143"/>
      <c r="O310" s="143"/>
      <c r="P310" s="93">
        <f t="shared" si="53"/>
        <v>0</v>
      </c>
      <c r="Q310" s="93">
        <f t="shared" si="51"/>
        <v>0</v>
      </c>
      <c r="R310" s="93">
        <f t="shared" si="51"/>
        <v>0</v>
      </c>
      <c r="S310" s="93">
        <f t="shared" si="51"/>
        <v>0</v>
      </c>
      <c r="T310" s="93">
        <f t="shared" si="51"/>
        <v>0</v>
      </c>
      <c r="U310" s="93">
        <f t="shared" si="51"/>
        <v>0</v>
      </c>
      <c r="V310" s="93">
        <f t="shared" si="51"/>
        <v>0</v>
      </c>
      <c r="W310" s="93">
        <f t="shared" si="51"/>
        <v>0</v>
      </c>
      <c r="X310" s="93">
        <f t="shared" si="51"/>
        <v>0</v>
      </c>
      <c r="Y310" s="93">
        <f t="shared" si="51"/>
        <v>0</v>
      </c>
      <c r="Z310" s="93">
        <f t="shared" si="51"/>
        <v>0</v>
      </c>
      <c r="AA310" s="123"/>
    </row>
    <row r="311" spans="1:27" ht="18" customHeight="1" x14ac:dyDescent="0.2">
      <c r="A311" s="95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7"/>
      <c r="M311" s="167">
        <f t="shared" si="52"/>
        <v>0</v>
      </c>
      <c r="N311" s="143"/>
      <c r="O311" s="143"/>
      <c r="P311" s="93">
        <f t="shared" si="53"/>
        <v>0</v>
      </c>
      <c r="Q311" s="93">
        <f t="shared" si="51"/>
        <v>0</v>
      </c>
      <c r="R311" s="93">
        <f t="shared" si="51"/>
        <v>0</v>
      </c>
      <c r="S311" s="93">
        <f t="shared" si="51"/>
        <v>0</v>
      </c>
      <c r="T311" s="93">
        <f t="shared" si="51"/>
        <v>0</v>
      </c>
      <c r="U311" s="93">
        <f t="shared" si="51"/>
        <v>0</v>
      </c>
      <c r="V311" s="93">
        <f t="shared" si="51"/>
        <v>0</v>
      </c>
      <c r="W311" s="93">
        <f t="shared" si="51"/>
        <v>0</v>
      </c>
      <c r="X311" s="93">
        <f t="shared" si="51"/>
        <v>0</v>
      </c>
      <c r="Y311" s="93">
        <f t="shared" si="51"/>
        <v>0</v>
      </c>
      <c r="Z311" s="93">
        <f t="shared" si="51"/>
        <v>0</v>
      </c>
      <c r="AA311" s="123"/>
    </row>
    <row r="312" spans="1:27" ht="18" customHeight="1" x14ac:dyDescent="0.2">
      <c r="A312" s="95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7"/>
      <c r="M312" s="167">
        <f t="shared" si="52"/>
        <v>0</v>
      </c>
      <c r="N312" s="143"/>
      <c r="O312" s="143"/>
      <c r="P312" s="93">
        <f t="shared" si="53"/>
        <v>0</v>
      </c>
      <c r="Q312" s="93">
        <f t="shared" si="51"/>
        <v>0</v>
      </c>
      <c r="R312" s="93">
        <f t="shared" si="51"/>
        <v>0</v>
      </c>
      <c r="S312" s="93">
        <f t="shared" si="51"/>
        <v>0</v>
      </c>
      <c r="T312" s="93">
        <f t="shared" si="51"/>
        <v>0</v>
      </c>
      <c r="U312" s="93">
        <f t="shared" si="51"/>
        <v>0</v>
      </c>
      <c r="V312" s="93">
        <f t="shared" si="51"/>
        <v>0</v>
      </c>
      <c r="W312" s="93">
        <f t="shared" si="51"/>
        <v>0</v>
      </c>
      <c r="X312" s="93">
        <f t="shared" si="51"/>
        <v>0</v>
      </c>
      <c r="Y312" s="93">
        <f t="shared" si="51"/>
        <v>0</v>
      </c>
      <c r="Z312" s="93">
        <f t="shared" si="51"/>
        <v>0</v>
      </c>
      <c r="AA312" s="123"/>
    </row>
    <row r="313" spans="1:27" ht="18" customHeight="1" x14ac:dyDescent="0.2">
      <c r="A313" s="95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7"/>
      <c r="M313" s="167">
        <f t="shared" si="52"/>
        <v>0</v>
      </c>
      <c r="N313" s="143"/>
      <c r="O313" s="146"/>
      <c r="P313" s="93">
        <f t="shared" si="53"/>
        <v>0</v>
      </c>
      <c r="Q313" s="93">
        <f t="shared" si="51"/>
        <v>0</v>
      </c>
      <c r="R313" s="93">
        <f t="shared" si="51"/>
        <v>0</v>
      </c>
      <c r="S313" s="93">
        <f t="shared" si="51"/>
        <v>0</v>
      </c>
      <c r="T313" s="93">
        <f t="shared" si="51"/>
        <v>0</v>
      </c>
      <c r="U313" s="93">
        <f t="shared" si="51"/>
        <v>0</v>
      </c>
      <c r="V313" s="93">
        <f t="shared" si="51"/>
        <v>0</v>
      </c>
      <c r="W313" s="93">
        <f t="shared" si="51"/>
        <v>0</v>
      </c>
      <c r="X313" s="93">
        <f t="shared" si="51"/>
        <v>0</v>
      </c>
      <c r="Y313" s="93">
        <f t="shared" si="51"/>
        <v>0</v>
      </c>
      <c r="Z313" s="93">
        <f t="shared" si="51"/>
        <v>0</v>
      </c>
      <c r="AA313" s="123"/>
    </row>
    <row r="314" spans="1:27" ht="18" customHeight="1" x14ac:dyDescent="0.2">
      <c r="A314" s="95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7"/>
      <c r="M314" s="167">
        <f t="shared" si="52"/>
        <v>0</v>
      </c>
      <c r="N314" s="143"/>
      <c r="O314" s="143"/>
      <c r="P314" s="93">
        <f t="shared" si="53"/>
        <v>0</v>
      </c>
      <c r="Q314" s="93">
        <f t="shared" si="51"/>
        <v>0</v>
      </c>
      <c r="R314" s="93">
        <f t="shared" si="51"/>
        <v>0</v>
      </c>
      <c r="S314" s="93">
        <f t="shared" si="51"/>
        <v>0</v>
      </c>
      <c r="T314" s="93">
        <f t="shared" si="51"/>
        <v>0</v>
      </c>
      <c r="U314" s="93">
        <f t="shared" si="51"/>
        <v>0</v>
      </c>
      <c r="V314" s="93">
        <f t="shared" si="51"/>
        <v>0</v>
      </c>
      <c r="W314" s="93">
        <f t="shared" si="51"/>
        <v>0</v>
      </c>
      <c r="X314" s="93">
        <f t="shared" si="51"/>
        <v>0</v>
      </c>
      <c r="Y314" s="93">
        <f t="shared" si="51"/>
        <v>0</v>
      </c>
      <c r="Z314" s="93">
        <f t="shared" si="51"/>
        <v>0</v>
      </c>
      <c r="AA314" s="123"/>
    </row>
    <row r="315" spans="1:27" ht="18" customHeight="1" x14ac:dyDescent="0.2">
      <c r="A315" s="95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7"/>
      <c r="M315" s="167">
        <f t="shared" si="52"/>
        <v>0</v>
      </c>
      <c r="N315" s="143"/>
      <c r="O315" s="143"/>
      <c r="P315" s="93">
        <f t="shared" si="53"/>
        <v>0</v>
      </c>
      <c r="Q315" s="93">
        <f t="shared" si="51"/>
        <v>0</v>
      </c>
      <c r="R315" s="93">
        <f t="shared" si="51"/>
        <v>0</v>
      </c>
      <c r="S315" s="93">
        <f t="shared" si="51"/>
        <v>0</v>
      </c>
      <c r="T315" s="93">
        <f t="shared" si="51"/>
        <v>0</v>
      </c>
      <c r="U315" s="93">
        <f t="shared" si="51"/>
        <v>0</v>
      </c>
      <c r="V315" s="93">
        <f t="shared" si="51"/>
        <v>0</v>
      </c>
      <c r="W315" s="93">
        <f t="shared" si="51"/>
        <v>0</v>
      </c>
      <c r="X315" s="93">
        <f t="shared" si="51"/>
        <v>0</v>
      </c>
      <c r="Y315" s="93">
        <f t="shared" si="51"/>
        <v>0</v>
      </c>
      <c r="Z315" s="93">
        <f t="shared" si="51"/>
        <v>0</v>
      </c>
      <c r="AA315" s="123"/>
    </row>
    <row r="316" spans="1:27" ht="18" customHeight="1" thickBot="1" x14ac:dyDescent="0.25">
      <c r="A316" s="98"/>
      <c r="B316" s="99"/>
      <c r="C316" s="99"/>
      <c r="D316" s="99"/>
      <c r="E316" s="99"/>
      <c r="F316" s="99"/>
      <c r="G316" s="99"/>
      <c r="H316" s="99"/>
      <c r="I316" s="99"/>
      <c r="J316" s="99"/>
      <c r="K316" s="99"/>
      <c r="L316" s="100"/>
      <c r="M316" s="167">
        <f t="shared" si="52"/>
        <v>0</v>
      </c>
      <c r="N316" s="143"/>
      <c r="O316" s="143"/>
      <c r="P316" s="93">
        <f t="shared" si="53"/>
        <v>0</v>
      </c>
      <c r="Q316" s="93">
        <f t="shared" si="51"/>
        <v>0</v>
      </c>
      <c r="R316" s="93">
        <f t="shared" si="51"/>
        <v>0</v>
      </c>
      <c r="S316" s="93">
        <f t="shared" si="51"/>
        <v>0</v>
      </c>
      <c r="T316" s="93">
        <f t="shared" si="51"/>
        <v>0</v>
      </c>
      <c r="U316" s="93">
        <f t="shared" si="51"/>
        <v>0</v>
      </c>
      <c r="V316" s="93">
        <f t="shared" si="51"/>
        <v>0</v>
      </c>
      <c r="W316" s="93">
        <f t="shared" si="51"/>
        <v>0</v>
      </c>
      <c r="X316" s="93">
        <f t="shared" si="51"/>
        <v>0</v>
      </c>
      <c r="Y316" s="93">
        <f t="shared" si="51"/>
        <v>0</v>
      </c>
      <c r="Z316" s="93">
        <f t="shared" si="51"/>
        <v>0</v>
      </c>
      <c r="AA316" s="123"/>
    </row>
    <row r="317" spans="1:27" ht="18" customHeight="1" thickBot="1" x14ac:dyDescent="0.25">
      <c r="A317" s="87" t="s">
        <v>22</v>
      </c>
      <c r="B317" s="131">
        <f t="shared" ref="B317:J317" si="54">SUM(B294:B316)</f>
        <v>0</v>
      </c>
      <c r="C317" s="131">
        <f t="shared" si="54"/>
        <v>0</v>
      </c>
      <c r="D317" s="131">
        <f t="shared" si="54"/>
        <v>0</v>
      </c>
      <c r="E317" s="132">
        <f t="shared" si="54"/>
        <v>0</v>
      </c>
      <c r="F317" s="131">
        <f t="shared" si="54"/>
        <v>0</v>
      </c>
      <c r="G317" s="132">
        <f t="shared" si="54"/>
        <v>0</v>
      </c>
      <c r="H317" s="131">
        <f t="shared" si="54"/>
        <v>0</v>
      </c>
      <c r="I317" s="132">
        <f t="shared" si="54"/>
        <v>0</v>
      </c>
      <c r="J317" s="131">
        <f t="shared" si="54"/>
        <v>0</v>
      </c>
      <c r="K317" s="188">
        <f>IF(SUM(L295:L316)&gt;0,ROUND(SUM(K295:K316)/SUM(L295:L316),2),0)</f>
        <v>0</v>
      </c>
      <c r="L317" s="189"/>
      <c r="M317" s="167" t="s">
        <v>6</v>
      </c>
      <c r="N317" s="147"/>
      <c r="O317" s="143"/>
      <c r="P317" s="143"/>
      <c r="Q317" s="144"/>
      <c r="R317" s="144"/>
      <c r="AA317" s="123"/>
    </row>
    <row r="318" spans="1:27" ht="18" customHeight="1" thickBot="1" x14ac:dyDescent="0.25">
      <c r="A318" s="87" t="s">
        <v>237</v>
      </c>
      <c r="B318" s="133">
        <f t="shared" ref="B318:J318" si="55">SUM(P295:P316)</f>
        <v>0</v>
      </c>
      <c r="C318" s="133">
        <f t="shared" si="55"/>
        <v>0</v>
      </c>
      <c r="D318" s="133">
        <f t="shared" si="55"/>
        <v>0</v>
      </c>
      <c r="E318" s="133">
        <f t="shared" si="55"/>
        <v>0</v>
      </c>
      <c r="F318" s="133">
        <f t="shared" si="55"/>
        <v>0</v>
      </c>
      <c r="G318" s="133">
        <f t="shared" si="55"/>
        <v>0</v>
      </c>
      <c r="H318" s="133">
        <f t="shared" si="55"/>
        <v>0</v>
      </c>
      <c r="I318" s="133">
        <f t="shared" si="55"/>
        <v>0</v>
      </c>
      <c r="J318" s="134">
        <f t="shared" si="55"/>
        <v>0</v>
      </c>
      <c r="K318" s="123"/>
      <c r="L318" s="123"/>
      <c r="M318" s="167"/>
      <c r="N318" s="148">
        <f>SUM(B318:J318)-D318</f>
        <v>0</v>
      </c>
      <c r="O318" s="148">
        <f>D318</f>
        <v>0</v>
      </c>
      <c r="P318" s="143"/>
      <c r="Q318" s="144"/>
      <c r="R318" s="144"/>
      <c r="AA318" s="123"/>
    </row>
    <row r="319" spans="1:27" ht="18" customHeight="1" x14ac:dyDescent="0.2">
      <c r="A319" s="156"/>
      <c r="B319" s="157"/>
      <c r="C319" s="157"/>
      <c r="D319" s="157"/>
      <c r="E319" s="157"/>
      <c r="F319" s="157"/>
      <c r="G319" s="157"/>
      <c r="H319" s="157"/>
      <c r="I319" s="157"/>
      <c r="J319" s="157"/>
      <c r="K319" s="123"/>
      <c r="L319" s="123"/>
      <c r="M319" s="167"/>
      <c r="N319" s="148"/>
      <c r="O319" s="148"/>
      <c r="P319" s="143"/>
      <c r="Q319" s="144"/>
      <c r="R319" s="144"/>
      <c r="AA319" s="123"/>
    </row>
    <row r="320" spans="1:27" ht="18" customHeight="1" thickBot="1" x14ac:dyDescent="0.25">
      <c r="A320" s="123"/>
      <c r="B320" s="123"/>
      <c r="C320" s="123"/>
      <c r="D320" s="123"/>
      <c r="E320" s="123"/>
      <c r="F320" s="123"/>
      <c r="G320" s="123"/>
      <c r="H320" s="123"/>
      <c r="I320" s="123"/>
      <c r="J320" s="123"/>
      <c r="K320" s="123"/>
      <c r="L320" s="123"/>
      <c r="M320" s="167"/>
      <c r="N320" s="143"/>
      <c r="O320" s="143"/>
      <c r="P320" s="143"/>
      <c r="Q320" s="144"/>
      <c r="R320" s="144"/>
      <c r="AA320" s="123"/>
    </row>
    <row r="321" spans="1:27" ht="18" customHeight="1" thickBot="1" x14ac:dyDescent="0.3">
      <c r="A321" s="122" t="s">
        <v>247</v>
      </c>
      <c r="B321" s="195"/>
      <c r="C321" s="196"/>
      <c r="D321" s="196"/>
      <c r="E321" s="197"/>
      <c r="F321" s="165"/>
      <c r="G321" s="193" t="s">
        <v>248</v>
      </c>
      <c r="H321" s="194"/>
      <c r="I321" s="190"/>
      <c r="J321" s="191"/>
      <c r="K321" s="191"/>
      <c r="L321" s="192"/>
      <c r="M321" s="167"/>
      <c r="N321" s="143"/>
      <c r="O321" s="143"/>
      <c r="P321" s="143"/>
      <c r="Q321" s="144"/>
      <c r="R321" s="144"/>
      <c r="AA321" s="123"/>
    </row>
    <row r="322" spans="1:27" ht="18" customHeight="1" x14ac:dyDescent="0.25">
      <c r="A322" s="88" t="s">
        <v>238</v>
      </c>
      <c r="B322" s="155">
        <v>510.00099999999998</v>
      </c>
      <c r="C322" s="155">
        <v>510.00299999999999</v>
      </c>
      <c r="D322" s="155">
        <v>510.00400000000002</v>
      </c>
      <c r="E322" s="154">
        <v>511.00099999999998</v>
      </c>
      <c r="F322" s="155">
        <v>514.00099999999998</v>
      </c>
      <c r="G322" s="154">
        <v>515.00099999999998</v>
      </c>
      <c r="H322" s="155">
        <v>516.00099999999998</v>
      </c>
      <c r="I322" s="67">
        <v>518.00099999999998</v>
      </c>
      <c r="J322" s="67">
        <v>519.00099999999998</v>
      </c>
      <c r="K322" s="86" t="s">
        <v>233</v>
      </c>
      <c r="L322" s="86" t="s">
        <v>235</v>
      </c>
      <c r="M322" s="168"/>
      <c r="N322" s="145"/>
      <c r="O322" s="145"/>
      <c r="P322" s="155">
        <v>510.00099999999998</v>
      </c>
      <c r="Q322" s="155">
        <v>510.00299999999999</v>
      </c>
      <c r="R322" s="155">
        <v>510.00400000000002</v>
      </c>
      <c r="S322" s="154">
        <v>511.00099999999998</v>
      </c>
      <c r="T322" s="155">
        <v>514.00099999999998</v>
      </c>
      <c r="U322" s="154">
        <v>515.00099999999998</v>
      </c>
      <c r="V322" s="155">
        <v>516.00099999999998</v>
      </c>
      <c r="W322" s="67">
        <v>518.00099999999998</v>
      </c>
      <c r="X322" s="67">
        <v>519.00099999999998</v>
      </c>
      <c r="Y322" s="86" t="s">
        <v>233</v>
      </c>
      <c r="Z322" s="86" t="s">
        <v>235</v>
      </c>
      <c r="AA322" s="170"/>
    </row>
    <row r="323" spans="1:27" ht="18" customHeight="1" thickBot="1" x14ac:dyDescent="0.25">
      <c r="A323" s="68" t="s">
        <v>239</v>
      </c>
      <c r="B323" s="69" t="s">
        <v>1</v>
      </c>
      <c r="C323" s="69" t="s">
        <v>249</v>
      </c>
      <c r="D323" s="69" t="s">
        <v>230</v>
      </c>
      <c r="E323" s="70" t="s">
        <v>2</v>
      </c>
      <c r="F323" s="69" t="s">
        <v>3</v>
      </c>
      <c r="G323" s="70" t="s">
        <v>4</v>
      </c>
      <c r="H323" s="69" t="s">
        <v>231</v>
      </c>
      <c r="I323" s="71" t="s">
        <v>232</v>
      </c>
      <c r="J323" s="71" t="s">
        <v>5</v>
      </c>
      <c r="K323" s="71" t="s">
        <v>234</v>
      </c>
      <c r="L323" s="71" t="s">
        <v>236</v>
      </c>
      <c r="M323" s="167" t="s">
        <v>250</v>
      </c>
      <c r="N323" s="143"/>
      <c r="O323" s="143"/>
      <c r="P323" s="69" t="s">
        <v>1</v>
      </c>
      <c r="Q323" s="69" t="s">
        <v>249</v>
      </c>
      <c r="R323" s="69" t="s">
        <v>230</v>
      </c>
      <c r="S323" s="70" t="s">
        <v>2</v>
      </c>
      <c r="T323" s="69" t="s">
        <v>3</v>
      </c>
      <c r="U323" s="70" t="s">
        <v>4</v>
      </c>
      <c r="V323" s="69" t="s">
        <v>231</v>
      </c>
      <c r="W323" s="71" t="s">
        <v>232</v>
      </c>
      <c r="X323" s="71" t="s">
        <v>5</v>
      </c>
      <c r="Y323" s="71" t="s">
        <v>234</v>
      </c>
      <c r="Z323" s="71" t="s">
        <v>236</v>
      </c>
      <c r="AA323" s="123"/>
    </row>
    <row r="324" spans="1:27" ht="18" customHeight="1" x14ac:dyDescent="0.25">
      <c r="A324" s="92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4"/>
      <c r="M324" s="167">
        <f>IF(L324&gt;0,K324/L324,0)</f>
        <v>0</v>
      </c>
      <c r="N324" s="143"/>
      <c r="O324" s="145"/>
      <c r="P324" s="93">
        <f>$M324*B324</f>
        <v>0</v>
      </c>
      <c r="Q324" s="93">
        <f t="shared" ref="Q324:Z345" si="56">$M324*C324</f>
        <v>0</v>
      </c>
      <c r="R324" s="93">
        <f t="shared" si="56"/>
        <v>0</v>
      </c>
      <c r="S324" s="93">
        <f t="shared" si="56"/>
        <v>0</v>
      </c>
      <c r="T324" s="93">
        <f t="shared" si="56"/>
        <v>0</v>
      </c>
      <c r="U324" s="93">
        <f t="shared" si="56"/>
        <v>0</v>
      </c>
      <c r="V324" s="93">
        <f t="shared" si="56"/>
        <v>0</v>
      </c>
      <c r="W324" s="93">
        <f t="shared" si="56"/>
        <v>0</v>
      </c>
      <c r="X324" s="93">
        <f t="shared" si="56"/>
        <v>0</v>
      </c>
      <c r="Y324" s="93">
        <f t="shared" si="56"/>
        <v>0</v>
      </c>
      <c r="Z324" s="93">
        <f t="shared" si="56"/>
        <v>0</v>
      </c>
      <c r="AA324" s="123"/>
    </row>
    <row r="325" spans="1:27" ht="18" customHeight="1" x14ac:dyDescent="0.25">
      <c r="A325" s="92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4"/>
      <c r="M325" s="167">
        <f t="shared" ref="M325:M345" si="57">IF(L325&gt;0,K325/L325,0)</f>
        <v>0</v>
      </c>
      <c r="N325" s="143"/>
      <c r="O325" s="145"/>
      <c r="P325" s="93">
        <f t="shared" ref="P325:P345" si="58">$M325*B325</f>
        <v>0</v>
      </c>
      <c r="Q325" s="93">
        <f t="shared" si="56"/>
        <v>0</v>
      </c>
      <c r="R325" s="93">
        <f t="shared" si="56"/>
        <v>0</v>
      </c>
      <c r="S325" s="93">
        <f t="shared" si="56"/>
        <v>0</v>
      </c>
      <c r="T325" s="93">
        <f t="shared" si="56"/>
        <v>0</v>
      </c>
      <c r="U325" s="93">
        <f t="shared" si="56"/>
        <v>0</v>
      </c>
      <c r="V325" s="93">
        <f t="shared" si="56"/>
        <v>0</v>
      </c>
      <c r="W325" s="93">
        <f t="shared" si="56"/>
        <v>0</v>
      </c>
      <c r="X325" s="93">
        <f t="shared" si="56"/>
        <v>0</v>
      </c>
      <c r="Y325" s="93">
        <f t="shared" si="56"/>
        <v>0</v>
      </c>
      <c r="Z325" s="93">
        <f t="shared" si="56"/>
        <v>0</v>
      </c>
      <c r="AA325" s="123"/>
    </row>
    <row r="326" spans="1:27" ht="18" customHeight="1" x14ac:dyDescent="0.25">
      <c r="A326" s="95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7"/>
      <c r="M326" s="167">
        <f t="shared" si="57"/>
        <v>0</v>
      </c>
      <c r="N326" s="143"/>
      <c r="O326" s="145"/>
      <c r="P326" s="93">
        <f t="shared" si="58"/>
        <v>0</v>
      </c>
      <c r="Q326" s="93">
        <f t="shared" si="56"/>
        <v>0</v>
      </c>
      <c r="R326" s="93">
        <f t="shared" si="56"/>
        <v>0</v>
      </c>
      <c r="S326" s="93">
        <f t="shared" si="56"/>
        <v>0</v>
      </c>
      <c r="T326" s="93">
        <f t="shared" si="56"/>
        <v>0</v>
      </c>
      <c r="U326" s="93">
        <f t="shared" si="56"/>
        <v>0</v>
      </c>
      <c r="V326" s="93">
        <f t="shared" si="56"/>
        <v>0</v>
      </c>
      <c r="W326" s="93">
        <f t="shared" si="56"/>
        <v>0</v>
      </c>
      <c r="X326" s="93">
        <f t="shared" si="56"/>
        <v>0</v>
      </c>
      <c r="Y326" s="93">
        <f t="shared" si="56"/>
        <v>0</v>
      </c>
      <c r="Z326" s="93">
        <f t="shared" si="56"/>
        <v>0</v>
      </c>
      <c r="AA326" s="123"/>
    </row>
    <row r="327" spans="1:27" ht="18" customHeight="1" x14ac:dyDescent="0.25">
      <c r="A327" s="95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7"/>
      <c r="M327" s="167">
        <f t="shared" si="57"/>
        <v>0</v>
      </c>
      <c r="N327" s="143"/>
      <c r="O327" s="145"/>
      <c r="P327" s="93">
        <f t="shared" si="58"/>
        <v>0</v>
      </c>
      <c r="Q327" s="93">
        <f t="shared" si="56"/>
        <v>0</v>
      </c>
      <c r="R327" s="93">
        <f t="shared" si="56"/>
        <v>0</v>
      </c>
      <c r="S327" s="93">
        <f t="shared" si="56"/>
        <v>0</v>
      </c>
      <c r="T327" s="93">
        <f t="shared" si="56"/>
        <v>0</v>
      </c>
      <c r="U327" s="93">
        <f t="shared" si="56"/>
        <v>0</v>
      </c>
      <c r="V327" s="93">
        <f t="shared" si="56"/>
        <v>0</v>
      </c>
      <c r="W327" s="93">
        <f t="shared" si="56"/>
        <v>0</v>
      </c>
      <c r="X327" s="93">
        <f t="shared" si="56"/>
        <v>0</v>
      </c>
      <c r="Y327" s="93">
        <f t="shared" si="56"/>
        <v>0</v>
      </c>
      <c r="Z327" s="93">
        <f t="shared" si="56"/>
        <v>0</v>
      </c>
      <c r="AA327" s="123"/>
    </row>
    <row r="328" spans="1:27" ht="18" customHeight="1" x14ac:dyDescent="0.25">
      <c r="A328" s="95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7"/>
      <c r="M328" s="167">
        <f t="shared" si="57"/>
        <v>0</v>
      </c>
      <c r="N328" s="143"/>
      <c r="O328" s="145"/>
      <c r="P328" s="93">
        <f t="shared" si="58"/>
        <v>0</v>
      </c>
      <c r="Q328" s="93">
        <f t="shared" si="56"/>
        <v>0</v>
      </c>
      <c r="R328" s="93">
        <f t="shared" si="56"/>
        <v>0</v>
      </c>
      <c r="S328" s="93">
        <f t="shared" si="56"/>
        <v>0</v>
      </c>
      <c r="T328" s="93">
        <f t="shared" si="56"/>
        <v>0</v>
      </c>
      <c r="U328" s="93">
        <f t="shared" si="56"/>
        <v>0</v>
      </c>
      <c r="V328" s="93">
        <f t="shared" si="56"/>
        <v>0</v>
      </c>
      <c r="W328" s="93">
        <f t="shared" si="56"/>
        <v>0</v>
      </c>
      <c r="X328" s="93">
        <f t="shared" si="56"/>
        <v>0</v>
      </c>
      <c r="Y328" s="93">
        <f t="shared" si="56"/>
        <v>0</v>
      </c>
      <c r="Z328" s="93">
        <f t="shared" si="56"/>
        <v>0</v>
      </c>
      <c r="AA328" s="123"/>
    </row>
    <row r="329" spans="1:27" ht="18" customHeight="1" x14ac:dyDescent="0.25">
      <c r="A329" s="95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7"/>
      <c r="M329" s="167">
        <f t="shared" si="57"/>
        <v>0</v>
      </c>
      <c r="N329" s="143"/>
      <c r="O329" s="145"/>
      <c r="P329" s="93">
        <f t="shared" si="58"/>
        <v>0</v>
      </c>
      <c r="Q329" s="93">
        <f t="shared" si="56"/>
        <v>0</v>
      </c>
      <c r="R329" s="93">
        <f t="shared" si="56"/>
        <v>0</v>
      </c>
      <c r="S329" s="93">
        <f t="shared" si="56"/>
        <v>0</v>
      </c>
      <c r="T329" s="93">
        <f t="shared" si="56"/>
        <v>0</v>
      </c>
      <c r="U329" s="93">
        <f t="shared" si="56"/>
        <v>0</v>
      </c>
      <c r="V329" s="93">
        <f t="shared" si="56"/>
        <v>0</v>
      </c>
      <c r="W329" s="93">
        <f t="shared" si="56"/>
        <v>0</v>
      </c>
      <c r="X329" s="93">
        <f t="shared" si="56"/>
        <v>0</v>
      </c>
      <c r="Y329" s="93">
        <f t="shared" si="56"/>
        <v>0</v>
      </c>
      <c r="Z329" s="93">
        <f t="shared" si="56"/>
        <v>0</v>
      </c>
      <c r="AA329" s="123"/>
    </row>
    <row r="330" spans="1:27" ht="18" customHeight="1" x14ac:dyDescent="0.25">
      <c r="A330" s="95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7"/>
      <c r="M330" s="167">
        <f t="shared" si="57"/>
        <v>0</v>
      </c>
      <c r="N330" s="143"/>
      <c r="O330" s="145"/>
      <c r="P330" s="93">
        <f t="shared" si="58"/>
        <v>0</v>
      </c>
      <c r="Q330" s="93">
        <f t="shared" si="56"/>
        <v>0</v>
      </c>
      <c r="R330" s="93">
        <f t="shared" si="56"/>
        <v>0</v>
      </c>
      <c r="S330" s="93">
        <f t="shared" si="56"/>
        <v>0</v>
      </c>
      <c r="T330" s="93">
        <f t="shared" si="56"/>
        <v>0</v>
      </c>
      <c r="U330" s="93">
        <f t="shared" si="56"/>
        <v>0</v>
      </c>
      <c r="V330" s="93">
        <f t="shared" si="56"/>
        <v>0</v>
      </c>
      <c r="W330" s="93">
        <f t="shared" si="56"/>
        <v>0</v>
      </c>
      <c r="X330" s="93">
        <f t="shared" si="56"/>
        <v>0</v>
      </c>
      <c r="Y330" s="93">
        <f t="shared" si="56"/>
        <v>0</v>
      </c>
      <c r="Z330" s="93">
        <f t="shared" si="56"/>
        <v>0</v>
      </c>
      <c r="AA330" s="123"/>
    </row>
    <row r="331" spans="1:27" ht="18" customHeight="1" x14ac:dyDescent="0.25">
      <c r="A331" s="95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7"/>
      <c r="M331" s="167">
        <f t="shared" si="57"/>
        <v>0</v>
      </c>
      <c r="N331" s="143"/>
      <c r="O331" s="145"/>
      <c r="P331" s="93">
        <f t="shared" si="58"/>
        <v>0</v>
      </c>
      <c r="Q331" s="93">
        <f t="shared" si="56"/>
        <v>0</v>
      </c>
      <c r="R331" s="93">
        <f t="shared" si="56"/>
        <v>0</v>
      </c>
      <c r="S331" s="93">
        <f t="shared" si="56"/>
        <v>0</v>
      </c>
      <c r="T331" s="93">
        <f t="shared" si="56"/>
        <v>0</v>
      </c>
      <c r="U331" s="93">
        <f t="shared" si="56"/>
        <v>0</v>
      </c>
      <c r="V331" s="93">
        <f t="shared" si="56"/>
        <v>0</v>
      </c>
      <c r="W331" s="93">
        <f t="shared" si="56"/>
        <v>0</v>
      </c>
      <c r="X331" s="93">
        <f t="shared" si="56"/>
        <v>0</v>
      </c>
      <c r="Y331" s="93">
        <f t="shared" si="56"/>
        <v>0</v>
      </c>
      <c r="Z331" s="93">
        <f t="shared" si="56"/>
        <v>0</v>
      </c>
      <c r="AA331" s="123"/>
    </row>
    <row r="332" spans="1:27" ht="18" customHeight="1" x14ac:dyDescent="0.25">
      <c r="A332" s="95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7"/>
      <c r="M332" s="167">
        <f t="shared" si="57"/>
        <v>0</v>
      </c>
      <c r="N332" s="143"/>
      <c r="O332" s="145"/>
      <c r="P332" s="93">
        <f t="shared" si="58"/>
        <v>0</v>
      </c>
      <c r="Q332" s="93">
        <f t="shared" si="56"/>
        <v>0</v>
      </c>
      <c r="R332" s="93">
        <f t="shared" si="56"/>
        <v>0</v>
      </c>
      <c r="S332" s="93">
        <f t="shared" si="56"/>
        <v>0</v>
      </c>
      <c r="T332" s="93">
        <f t="shared" si="56"/>
        <v>0</v>
      </c>
      <c r="U332" s="93">
        <f t="shared" si="56"/>
        <v>0</v>
      </c>
      <c r="V332" s="93">
        <f t="shared" si="56"/>
        <v>0</v>
      </c>
      <c r="W332" s="93">
        <f t="shared" si="56"/>
        <v>0</v>
      </c>
      <c r="X332" s="93">
        <f t="shared" si="56"/>
        <v>0</v>
      </c>
      <c r="Y332" s="93">
        <f t="shared" si="56"/>
        <v>0</v>
      </c>
      <c r="Z332" s="93">
        <f t="shared" si="56"/>
        <v>0</v>
      </c>
      <c r="AA332" s="123"/>
    </row>
    <row r="333" spans="1:27" ht="18" customHeight="1" x14ac:dyDescent="0.25">
      <c r="A333" s="95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7"/>
      <c r="M333" s="167">
        <f t="shared" si="57"/>
        <v>0</v>
      </c>
      <c r="N333" s="143"/>
      <c r="O333" s="145"/>
      <c r="P333" s="93">
        <f t="shared" si="58"/>
        <v>0</v>
      </c>
      <c r="Q333" s="93">
        <f t="shared" si="56"/>
        <v>0</v>
      </c>
      <c r="R333" s="93">
        <f t="shared" si="56"/>
        <v>0</v>
      </c>
      <c r="S333" s="93">
        <f t="shared" si="56"/>
        <v>0</v>
      </c>
      <c r="T333" s="93">
        <f t="shared" si="56"/>
        <v>0</v>
      </c>
      <c r="U333" s="93">
        <f t="shared" si="56"/>
        <v>0</v>
      </c>
      <c r="V333" s="93">
        <f t="shared" si="56"/>
        <v>0</v>
      </c>
      <c r="W333" s="93">
        <f t="shared" si="56"/>
        <v>0</v>
      </c>
      <c r="X333" s="93">
        <f t="shared" si="56"/>
        <v>0</v>
      </c>
      <c r="Y333" s="93">
        <f t="shared" si="56"/>
        <v>0</v>
      </c>
      <c r="Z333" s="93">
        <f t="shared" si="56"/>
        <v>0</v>
      </c>
      <c r="AA333" s="123"/>
    </row>
    <row r="334" spans="1:27" ht="18" customHeight="1" x14ac:dyDescent="0.25">
      <c r="A334" s="95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7"/>
      <c r="M334" s="167">
        <f t="shared" si="57"/>
        <v>0</v>
      </c>
      <c r="N334" s="143"/>
      <c r="O334" s="145"/>
      <c r="P334" s="93">
        <f t="shared" si="58"/>
        <v>0</v>
      </c>
      <c r="Q334" s="93">
        <f t="shared" si="56"/>
        <v>0</v>
      </c>
      <c r="R334" s="93">
        <f t="shared" si="56"/>
        <v>0</v>
      </c>
      <c r="S334" s="93">
        <f t="shared" si="56"/>
        <v>0</v>
      </c>
      <c r="T334" s="93">
        <f t="shared" si="56"/>
        <v>0</v>
      </c>
      <c r="U334" s="93">
        <f t="shared" si="56"/>
        <v>0</v>
      </c>
      <c r="V334" s="93">
        <f t="shared" si="56"/>
        <v>0</v>
      </c>
      <c r="W334" s="93">
        <f t="shared" si="56"/>
        <v>0</v>
      </c>
      <c r="X334" s="93">
        <f t="shared" si="56"/>
        <v>0</v>
      </c>
      <c r="Y334" s="93">
        <f t="shared" si="56"/>
        <v>0</v>
      </c>
      <c r="Z334" s="93">
        <f t="shared" si="56"/>
        <v>0</v>
      </c>
      <c r="AA334" s="123"/>
    </row>
    <row r="335" spans="1:27" ht="18" customHeight="1" x14ac:dyDescent="0.2">
      <c r="A335" s="95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7"/>
      <c r="M335" s="167">
        <f t="shared" si="57"/>
        <v>0</v>
      </c>
      <c r="N335" s="143"/>
      <c r="O335" s="143"/>
      <c r="P335" s="93">
        <f t="shared" si="58"/>
        <v>0</v>
      </c>
      <c r="Q335" s="93">
        <f t="shared" si="56"/>
        <v>0</v>
      </c>
      <c r="R335" s="93">
        <f t="shared" si="56"/>
        <v>0</v>
      </c>
      <c r="S335" s="93">
        <f t="shared" si="56"/>
        <v>0</v>
      </c>
      <c r="T335" s="93">
        <f t="shared" si="56"/>
        <v>0</v>
      </c>
      <c r="U335" s="93">
        <f t="shared" si="56"/>
        <v>0</v>
      </c>
      <c r="V335" s="93">
        <f t="shared" si="56"/>
        <v>0</v>
      </c>
      <c r="W335" s="93">
        <f t="shared" si="56"/>
        <v>0</v>
      </c>
      <c r="X335" s="93">
        <f t="shared" si="56"/>
        <v>0</v>
      </c>
      <c r="Y335" s="93">
        <f t="shared" si="56"/>
        <v>0</v>
      </c>
      <c r="Z335" s="93">
        <f t="shared" si="56"/>
        <v>0</v>
      </c>
      <c r="AA335" s="123"/>
    </row>
    <row r="336" spans="1:27" ht="18" customHeight="1" x14ac:dyDescent="0.2">
      <c r="A336" s="95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7"/>
      <c r="M336" s="167">
        <f t="shared" si="57"/>
        <v>0</v>
      </c>
      <c r="N336" s="143"/>
      <c r="O336" s="143"/>
      <c r="P336" s="93">
        <f t="shared" si="58"/>
        <v>0</v>
      </c>
      <c r="Q336" s="93">
        <f t="shared" si="56"/>
        <v>0</v>
      </c>
      <c r="R336" s="93">
        <f t="shared" si="56"/>
        <v>0</v>
      </c>
      <c r="S336" s="93">
        <f t="shared" si="56"/>
        <v>0</v>
      </c>
      <c r="T336" s="93">
        <f t="shared" si="56"/>
        <v>0</v>
      </c>
      <c r="U336" s="93">
        <f t="shared" si="56"/>
        <v>0</v>
      </c>
      <c r="V336" s="93">
        <f t="shared" si="56"/>
        <v>0</v>
      </c>
      <c r="W336" s="93">
        <f t="shared" si="56"/>
        <v>0</v>
      </c>
      <c r="X336" s="93">
        <f t="shared" si="56"/>
        <v>0</v>
      </c>
      <c r="Y336" s="93">
        <f t="shared" si="56"/>
        <v>0</v>
      </c>
      <c r="Z336" s="93">
        <f t="shared" si="56"/>
        <v>0</v>
      </c>
      <c r="AA336" s="123"/>
    </row>
    <row r="337" spans="1:27" ht="18" customHeight="1" x14ac:dyDescent="0.2">
      <c r="A337" s="95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7"/>
      <c r="M337" s="167">
        <f t="shared" si="57"/>
        <v>0</v>
      </c>
      <c r="N337" s="143"/>
      <c r="O337" s="143"/>
      <c r="P337" s="93">
        <f t="shared" si="58"/>
        <v>0</v>
      </c>
      <c r="Q337" s="93">
        <f t="shared" si="56"/>
        <v>0</v>
      </c>
      <c r="R337" s="93">
        <f t="shared" si="56"/>
        <v>0</v>
      </c>
      <c r="S337" s="93">
        <f t="shared" si="56"/>
        <v>0</v>
      </c>
      <c r="T337" s="93">
        <f t="shared" si="56"/>
        <v>0</v>
      </c>
      <c r="U337" s="93">
        <f t="shared" si="56"/>
        <v>0</v>
      </c>
      <c r="V337" s="93">
        <f t="shared" si="56"/>
        <v>0</v>
      </c>
      <c r="W337" s="93">
        <f t="shared" si="56"/>
        <v>0</v>
      </c>
      <c r="X337" s="93">
        <f t="shared" si="56"/>
        <v>0</v>
      </c>
      <c r="Y337" s="93">
        <f t="shared" si="56"/>
        <v>0</v>
      </c>
      <c r="Z337" s="93">
        <f t="shared" si="56"/>
        <v>0</v>
      </c>
      <c r="AA337" s="123"/>
    </row>
    <row r="338" spans="1:27" ht="18" customHeight="1" x14ac:dyDescent="0.2">
      <c r="A338" s="95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7"/>
      <c r="M338" s="167">
        <f t="shared" si="57"/>
        <v>0</v>
      </c>
      <c r="N338" s="143"/>
      <c r="O338" s="143"/>
      <c r="P338" s="93">
        <f t="shared" si="58"/>
        <v>0</v>
      </c>
      <c r="Q338" s="93">
        <f t="shared" si="56"/>
        <v>0</v>
      </c>
      <c r="R338" s="93">
        <f t="shared" si="56"/>
        <v>0</v>
      </c>
      <c r="S338" s="93">
        <f t="shared" si="56"/>
        <v>0</v>
      </c>
      <c r="T338" s="93">
        <f t="shared" si="56"/>
        <v>0</v>
      </c>
      <c r="U338" s="93">
        <f t="shared" si="56"/>
        <v>0</v>
      </c>
      <c r="V338" s="93">
        <f t="shared" si="56"/>
        <v>0</v>
      </c>
      <c r="W338" s="93">
        <f t="shared" si="56"/>
        <v>0</v>
      </c>
      <c r="X338" s="93">
        <f t="shared" si="56"/>
        <v>0</v>
      </c>
      <c r="Y338" s="93">
        <f t="shared" si="56"/>
        <v>0</v>
      </c>
      <c r="Z338" s="93">
        <f t="shared" si="56"/>
        <v>0</v>
      </c>
      <c r="AA338" s="123"/>
    </row>
    <row r="339" spans="1:27" ht="18" customHeight="1" x14ac:dyDescent="0.2">
      <c r="A339" s="95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7"/>
      <c r="M339" s="167">
        <f t="shared" si="57"/>
        <v>0</v>
      </c>
      <c r="N339" s="143"/>
      <c r="O339" s="143"/>
      <c r="P339" s="93">
        <f t="shared" si="58"/>
        <v>0</v>
      </c>
      <c r="Q339" s="93">
        <f t="shared" si="56"/>
        <v>0</v>
      </c>
      <c r="R339" s="93">
        <f t="shared" si="56"/>
        <v>0</v>
      </c>
      <c r="S339" s="93">
        <f t="shared" si="56"/>
        <v>0</v>
      </c>
      <c r="T339" s="93">
        <f t="shared" si="56"/>
        <v>0</v>
      </c>
      <c r="U339" s="93">
        <f t="shared" si="56"/>
        <v>0</v>
      </c>
      <c r="V339" s="93">
        <f t="shared" si="56"/>
        <v>0</v>
      </c>
      <c r="W339" s="93">
        <f t="shared" si="56"/>
        <v>0</v>
      </c>
      <c r="X339" s="93">
        <f t="shared" si="56"/>
        <v>0</v>
      </c>
      <c r="Y339" s="93">
        <f t="shared" si="56"/>
        <v>0</v>
      </c>
      <c r="Z339" s="93">
        <f t="shared" si="56"/>
        <v>0</v>
      </c>
      <c r="AA339" s="123"/>
    </row>
    <row r="340" spans="1:27" ht="18" customHeight="1" x14ac:dyDescent="0.2">
      <c r="A340" s="95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7"/>
      <c r="M340" s="167">
        <f t="shared" si="57"/>
        <v>0</v>
      </c>
      <c r="N340" s="143"/>
      <c r="O340" s="143"/>
      <c r="P340" s="93">
        <f t="shared" si="58"/>
        <v>0</v>
      </c>
      <c r="Q340" s="93">
        <f t="shared" si="56"/>
        <v>0</v>
      </c>
      <c r="R340" s="93">
        <f t="shared" si="56"/>
        <v>0</v>
      </c>
      <c r="S340" s="93">
        <f t="shared" si="56"/>
        <v>0</v>
      </c>
      <c r="T340" s="93">
        <f t="shared" si="56"/>
        <v>0</v>
      </c>
      <c r="U340" s="93">
        <f t="shared" si="56"/>
        <v>0</v>
      </c>
      <c r="V340" s="93">
        <f t="shared" si="56"/>
        <v>0</v>
      </c>
      <c r="W340" s="93">
        <f t="shared" si="56"/>
        <v>0</v>
      </c>
      <c r="X340" s="93">
        <f t="shared" si="56"/>
        <v>0</v>
      </c>
      <c r="Y340" s="93">
        <f t="shared" si="56"/>
        <v>0</v>
      </c>
      <c r="Z340" s="93">
        <f t="shared" si="56"/>
        <v>0</v>
      </c>
      <c r="AA340" s="123"/>
    </row>
    <row r="341" spans="1:27" ht="18" customHeight="1" x14ac:dyDescent="0.2">
      <c r="A341" s="95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7"/>
      <c r="M341" s="167">
        <f t="shared" si="57"/>
        <v>0</v>
      </c>
      <c r="N341" s="143"/>
      <c r="O341" s="143"/>
      <c r="P341" s="93">
        <f t="shared" si="58"/>
        <v>0</v>
      </c>
      <c r="Q341" s="93">
        <f t="shared" si="56"/>
        <v>0</v>
      </c>
      <c r="R341" s="93">
        <f t="shared" si="56"/>
        <v>0</v>
      </c>
      <c r="S341" s="93">
        <f t="shared" si="56"/>
        <v>0</v>
      </c>
      <c r="T341" s="93">
        <f t="shared" si="56"/>
        <v>0</v>
      </c>
      <c r="U341" s="93">
        <f t="shared" si="56"/>
        <v>0</v>
      </c>
      <c r="V341" s="93">
        <f t="shared" si="56"/>
        <v>0</v>
      </c>
      <c r="W341" s="93">
        <f t="shared" si="56"/>
        <v>0</v>
      </c>
      <c r="X341" s="93">
        <f t="shared" si="56"/>
        <v>0</v>
      </c>
      <c r="Y341" s="93">
        <f t="shared" si="56"/>
        <v>0</v>
      </c>
      <c r="Z341" s="93">
        <f t="shared" si="56"/>
        <v>0</v>
      </c>
      <c r="AA341" s="123"/>
    </row>
    <row r="342" spans="1:27" ht="18" customHeight="1" x14ac:dyDescent="0.2">
      <c r="A342" s="95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7"/>
      <c r="M342" s="167">
        <f t="shared" si="57"/>
        <v>0</v>
      </c>
      <c r="N342" s="143"/>
      <c r="O342" s="146"/>
      <c r="P342" s="93">
        <f t="shared" si="58"/>
        <v>0</v>
      </c>
      <c r="Q342" s="93">
        <f t="shared" si="56"/>
        <v>0</v>
      </c>
      <c r="R342" s="93">
        <f t="shared" si="56"/>
        <v>0</v>
      </c>
      <c r="S342" s="93">
        <f t="shared" si="56"/>
        <v>0</v>
      </c>
      <c r="T342" s="93">
        <f t="shared" si="56"/>
        <v>0</v>
      </c>
      <c r="U342" s="93">
        <f t="shared" si="56"/>
        <v>0</v>
      </c>
      <c r="V342" s="93">
        <f t="shared" si="56"/>
        <v>0</v>
      </c>
      <c r="W342" s="93">
        <f t="shared" si="56"/>
        <v>0</v>
      </c>
      <c r="X342" s="93">
        <f t="shared" si="56"/>
        <v>0</v>
      </c>
      <c r="Y342" s="93">
        <f t="shared" si="56"/>
        <v>0</v>
      </c>
      <c r="Z342" s="93">
        <f t="shared" si="56"/>
        <v>0</v>
      </c>
      <c r="AA342" s="123"/>
    </row>
    <row r="343" spans="1:27" ht="18" customHeight="1" x14ac:dyDescent="0.2">
      <c r="A343" s="95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7"/>
      <c r="M343" s="167">
        <f t="shared" si="57"/>
        <v>0</v>
      </c>
      <c r="N343" s="143"/>
      <c r="O343" s="143"/>
      <c r="P343" s="93">
        <f t="shared" si="58"/>
        <v>0</v>
      </c>
      <c r="Q343" s="93">
        <f t="shared" si="56"/>
        <v>0</v>
      </c>
      <c r="R343" s="93">
        <f t="shared" si="56"/>
        <v>0</v>
      </c>
      <c r="S343" s="93">
        <f t="shared" si="56"/>
        <v>0</v>
      </c>
      <c r="T343" s="93">
        <f t="shared" si="56"/>
        <v>0</v>
      </c>
      <c r="U343" s="93">
        <f t="shared" si="56"/>
        <v>0</v>
      </c>
      <c r="V343" s="93">
        <f t="shared" si="56"/>
        <v>0</v>
      </c>
      <c r="W343" s="93">
        <f t="shared" si="56"/>
        <v>0</v>
      </c>
      <c r="X343" s="93">
        <f t="shared" si="56"/>
        <v>0</v>
      </c>
      <c r="Y343" s="93">
        <f t="shared" si="56"/>
        <v>0</v>
      </c>
      <c r="Z343" s="93">
        <f t="shared" si="56"/>
        <v>0</v>
      </c>
      <c r="AA343" s="123"/>
    </row>
    <row r="344" spans="1:27" ht="18" customHeight="1" x14ac:dyDescent="0.2">
      <c r="A344" s="95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7"/>
      <c r="M344" s="167">
        <f t="shared" si="57"/>
        <v>0</v>
      </c>
      <c r="N344" s="143"/>
      <c r="O344" s="143"/>
      <c r="P344" s="93">
        <f t="shared" si="58"/>
        <v>0</v>
      </c>
      <c r="Q344" s="93">
        <f t="shared" si="56"/>
        <v>0</v>
      </c>
      <c r="R344" s="93">
        <f t="shared" si="56"/>
        <v>0</v>
      </c>
      <c r="S344" s="93">
        <f t="shared" si="56"/>
        <v>0</v>
      </c>
      <c r="T344" s="93">
        <f t="shared" si="56"/>
        <v>0</v>
      </c>
      <c r="U344" s="93">
        <f t="shared" si="56"/>
        <v>0</v>
      </c>
      <c r="V344" s="93">
        <f t="shared" si="56"/>
        <v>0</v>
      </c>
      <c r="W344" s="93">
        <f t="shared" si="56"/>
        <v>0</v>
      </c>
      <c r="X344" s="93">
        <f t="shared" si="56"/>
        <v>0</v>
      </c>
      <c r="Y344" s="93">
        <f t="shared" si="56"/>
        <v>0</v>
      </c>
      <c r="Z344" s="93">
        <f t="shared" si="56"/>
        <v>0</v>
      </c>
      <c r="AA344" s="123"/>
    </row>
    <row r="345" spans="1:27" ht="18" customHeight="1" thickBot="1" x14ac:dyDescent="0.25">
      <c r="A345" s="98"/>
      <c r="B345" s="99"/>
      <c r="C345" s="99"/>
      <c r="D345" s="99"/>
      <c r="E345" s="99"/>
      <c r="F345" s="99"/>
      <c r="G345" s="99"/>
      <c r="H345" s="99"/>
      <c r="I345" s="99"/>
      <c r="J345" s="99"/>
      <c r="K345" s="99"/>
      <c r="L345" s="100"/>
      <c r="M345" s="167">
        <f t="shared" si="57"/>
        <v>0</v>
      </c>
      <c r="N345" s="143"/>
      <c r="O345" s="143"/>
      <c r="P345" s="93">
        <f t="shared" si="58"/>
        <v>0</v>
      </c>
      <c r="Q345" s="93">
        <f t="shared" si="56"/>
        <v>0</v>
      </c>
      <c r="R345" s="93">
        <f t="shared" si="56"/>
        <v>0</v>
      </c>
      <c r="S345" s="93">
        <f t="shared" si="56"/>
        <v>0</v>
      </c>
      <c r="T345" s="93">
        <f t="shared" si="56"/>
        <v>0</v>
      </c>
      <c r="U345" s="93">
        <f t="shared" si="56"/>
        <v>0</v>
      </c>
      <c r="V345" s="93">
        <f t="shared" si="56"/>
        <v>0</v>
      </c>
      <c r="W345" s="93">
        <f t="shared" si="56"/>
        <v>0</v>
      </c>
      <c r="X345" s="93">
        <f t="shared" si="56"/>
        <v>0</v>
      </c>
      <c r="Y345" s="93">
        <f t="shared" si="56"/>
        <v>0</v>
      </c>
      <c r="Z345" s="93">
        <f t="shared" si="56"/>
        <v>0</v>
      </c>
      <c r="AA345" s="123"/>
    </row>
    <row r="346" spans="1:27" ht="18" customHeight="1" thickBot="1" x14ac:dyDescent="0.25">
      <c r="A346" s="87" t="s">
        <v>22</v>
      </c>
      <c r="B346" s="131">
        <f t="shared" ref="B346:J346" si="59">SUM(B323:B345)</f>
        <v>0</v>
      </c>
      <c r="C346" s="131">
        <f t="shared" si="59"/>
        <v>0</v>
      </c>
      <c r="D346" s="131">
        <f t="shared" si="59"/>
        <v>0</v>
      </c>
      <c r="E346" s="132">
        <f t="shared" si="59"/>
        <v>0</v>
      </c>
      <c r="F346" s="131">
        <f t="shared" si="59"/>
        <v>0</v>
      </c>
      <c r="G346" s="132">
        <f t="shared" si="59"/>
        <v>0</v>
      </c>
      <c r="H346" s="131">
        <f t="shared" si="59"/>
        <v>0</v>
      </c>
      <c r="I346" s="132">
        <f t="shared" si="59"/>
        <v>0</v>
      </c>
      <c r="J346" s="131">
        <f t="shared" si="59"/>
        <v>0</v>
      </c>
      <c r="K346" s="188">
        <f>IF(SUM(L324:L345)&gt;0,ROUND(SUM(K324:K345)/SUM(L324:L345),2),0)</f>
        <v>0</v>
      </c>
      <c r="L346" s="189"/>
      <c r="M346" s="167" t="s">
        <v>6</v>
      </c>
      <c r="N346" s="147"/>
      <c r="O346" s="143"/>
      <c r="P346" s="143"/>
      <c r="Q346" s="144"/>
      <c r="R346" s="144"/>
      <c r="AA346" s="123"/>
    </row>
    <row r="347" spans="1:27" ht="18" customHeight="1" thickBot="1" x14ac:dyDescent="0.25">
      <c r="A347" s="87" t="s">
        <v>237</v>
      </c>
      <c r="B347" s="133">
        <f t="shared" ref="B347:J347" si="60">SUM(P324:P345)</f>
        <v>0</v>
      </c>
      <c r="C347" s="133">
        <f t="shared" si="60"/>
        <v>0</v>
      </c>
      <c r="D347" s="133">
        <f t="shared" si="60"/>
        <v>0</v>
      </c>
      <c r="E347" s="133">
        <f t="shared" si="60"/>
        <v>0</v>
      </c>
      <c r="F347" s="133">
        <f t="shared" si="60"/>
        <v>0</v>
      </c>
      <c r="G347" s="133">
        <f t="shared" si="60"/>
        <v>0</v>
      </c>
      <c r="H347" s="133">
        <f t="shared" si="60"/>
        <v>0</v>
      </c>
      <c r="I347" s="133">
        <f t="shared" si="60"/>
        <v>0</v>
      </c>
      <c r="J347" s="134">
        <f t="shared" si="60"/>
        <v>0</v>
      </c>
      <c r="K347" s="123"/>
      <c r="L347" s="123"/>
      <c r="M347" s="167"/>
      <c r="N347" s="148">
        <f>SUM(B347:J347)-D347</f>
        <v>0</v>
      </c>
      <c r="O347" s="148">
        <f>D347</f>
        <v>0</v>
      </c>
      <c r="P347" s="143"/>
      <c r="Q347" s="144"/>
      <c r="R347" s="144"/>
      <c r="AA347" s="123"/>
    </row>
    <row r="348" spans="1:27" x14ac:dyDescent="0.2">
      <c r="A348" s="156"/>
      <c r="B348" s="157"/>
      <c r="C348" s="157"/>
      <c r="D348" s="157"/>
      <c r="E348" s="157"/>
      <c r="F348" s="157"/>
      <c r="G348" s="157"/>
      <c r="H348" s="157"/>
      <c r="I348" s="157"/>
      <c r="J348" s="157"/>
      <c r="K348" s="123"/>
      <c r="L348" s="123"/>
      <c r="M348" s="167"/>
      <c r="N348" s="148"/>
      <c r="O348" s="148"/>
      <c r="P348" s="143"/>
      <c r="Q348" s="144"/>
      <c r="R348" s="144"/>
      <c r="AA348" s="123"/>
    </row>
    <row r="349" spans="1:27" x14ac:dyDescent="0.2">
      <c r="A349" s="123"/>
      <c r="B349" s="123"/>
      <c r="C349" s="123"/>
      <c r="D349" s="123"/>
      <c r="E349" s="123"/>
      <c r="F349" s="123"/>
      <c r="G349" s="123"/>
      <c r="H349" s="123"/>
      <c r="I349" s="123"/>
      <c r="J349" s="123"/>
      <c r="K349" s="123"/>
      <c r="L349" s="123"/>
      <c r="M349" s="167"/>
      <c r="N349" s="148">
        <f>SUM(N29:N348)</f>
        <v>0</v>
      </c>
      <c r="O349" s="148">
        <f>SUM(O29:O348)</f>
        <v>0</v>
      </c>
      <c r="P349" s="143"/>
      <c r="Q349" s="144"/>
      <c r="R349" s="144"/>
      <c r="AA349" s="123"/>
    </row>
  </sheetData>
  <sheetProtection password="CDC0" sheet="1" objects="1" scenarios="1"/>
  <mergeCells count="48">
    <mergeCell ref="K288:L288"/>
    <mergeCell ref="B292:E292"/>
    <mergeCell ref="G292:H292"/>
    <mergeCell ref="I292:L292"/>
    <mergeCell ref="K346:L346"/>
    <mergeCell ref="K317:L317"/>
    <mergeCell ref="B321:E321"/>
    <mergeCell ref="G321:H321"/>
    <mergeCell ref="I321:L321"/>
    <mergeCell ref="K259:L259"/>
    <mergeCell ref="B263:E263"/>
    <mergeCell ref="G263:H263"/>
    <mergeCell ref="I263:L263"/>
    <mergeCell ref="B234:E234"/>
    <mergeCell ref="B89:E89"/>
    <mergeCell ref="G89:H89"/>
    <mergeCell ref="I89:L89"/>
    <mergeCell ref="G234:H234"/>
    <mergeCell ref="I234:L234"/>
    <mergeCell ref="B118:E118"/>
    <mergeCell ref="G118:H118"/>
    <mergeCell ref="I118:L118"/>
    <mergeCell ref="K230:L230"/>
    <mergeCell ref="K143:L143"/>
    <mergeCell ref="B147:E147"/>
    <mergeCell ref="K201:L201"/>
    <mergeCell ref="B205:E205"/>
    <mergeCell ref="K172:L172"/>
    <mergeCell ref="B176:E176"/>
    <mergeCell ref="G176:H176"/>
    <mergeCell ref="B60:E60"/>
    <mergeCell ref="G60:H60"/>
    <mergeCell ref="I60:L60"/>
    <mergeCell ref="B3:E3"/>
    <mergeCell ref="B31:E31"/>
    <mergeCell ref="G31:H31"/>
    <mergeCell ref="I31:L31"/>
    <mergeCell ref="K28:L28"/>
    <mergeCell ref="I3:L3"/>
    <mergeCell ref="G3:H3"/>
    <mergeCell ref="K114:L114"/>
    <mergeCell ref="K56:L56"/>
    <mergeCell ref="K85:L85"/>
    <mergeCell ref="I176:L176"/>
    <mergeCell ref="G205:H205"/>
    <mergeCell ref="I205:L205"/>
    <mergeCell ref="G147:H147"/>
    <mergeCell ref="I147:L147"/>
  </mergeCells>
  <phoneticPr fontId="0" type="noConversion"/>
  <dataValidations count="2">
    <dataValidation type="date" operator="greaterThanOrEqual" allowBlank="1" showErrorMessage="1" errorTitle="DATE" error="THIS DATE MUST FALL WITHIN THE GRANT PERIOD TO BE ELIGIBLE FOR ANY REIMURSEMENT." sqref="A324:A345">
      <formula1>37895</formula1>
    </dataValidation>
    <dataValidation type="date" operator="greaterThanOrEqual" allowBlank="1" showErrorMessage="1" errorTitle="DATE" error="THIS DATE MUST FALL WITHIN THE GRANT PERIOD TO BE ELIGIBLE FOR ANY REIMURSEMENT." sqref="A6:A27 A34:A55 A63:A84 A92:A113 A121:A142 A150:A171 A179:A200 A208:A229 A237:A258 A266:A287 A295:A316">
      <formula1>37895</formula1>
    </dataValidation>
  </dataValidations>
  <pageMargins left="0.25" right="0.25" top="0.5" bottom="0.5" header="0.25" footer="0.5"/>
  <pageSetup scale="70" fitToHeight="0" orientation="portrait" blackAndWhite="1" horizontalDpi="300" verticalDpi="300" r:id="rId1"/>
  <headerFooter alignWithMargins="0">
    <oddHeader>&amp;L
&amp;RPage &amp;P
&amp;D</oddHeader>
  </headerFooter>
  <rowBreaks count="5" manualBreakCount="5">
    <brk id="58" max="12" man="1"/>
    <brk id="116" max="12" man="1"/>
    <brk id="174" max="12" man="1"/>
    <brk id="232" max="12" man="1"/>
    <brk id="290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39"/>
  <sheetViews>
    <sheetView showGridLines="0" zoomScale="85" workbookViewId="0">
      <selection activeCell="A3" sqref="A3"/>
    </sheetView>
  </sheetViews>
  <sheetFormatPr defaultRowHeight="15" x14ac:dyDescent="0.2"/>
  <cols>
    <col min="1" max="1" width="14.85546875" style="36" customWidth="1"/>
    <col min="2" max="2" width="13.42578125" style="36" customWidth="1"/>
    <col min="3" max="3" width="11.7109375" style="37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10.140625" style="138" customWidth="1"/>
    <col min="10" max="10" width="0.140625" style="138" customWidth="1"/>
    <col min="11" max="11" width="32.42578125" style="138" customWidth="1"/>
    <col min="12" max="12" width="10.8554687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7" s="72" customFormat="1" ht="21" thickBot="1" x14ac:dyDescent="0.35">
      <c r="A1" s="38" t="s">
        <v>0</v>
      </c>
      <c r="B1" s="38"/>
      <c r="C1" s="50"/>
      <c r="D1" s="51"/>
      <c r="E1" s="51"/>
      <c r="F1" s="39">
        <f>'Cover Sheet'!C10</f>
        <v>0</v>
      </c>
      <c r="G1" s="39"/>
      <c r="H1" s="51"/>
      <c r="I1" s="149"/>
      <c r="J1" s="149"/>
      <c r="K1" s="149"/>
      <c r="L1" s="149"/>
      <c r="M1" s="149"/>
      <c r="N1" s="149"/>
      <c r="O1" s="149"/>
      <c r="P1" s="149"/>
      <c r="Q1" s="150"/>
    </row>
    <row r="2" spans="1:17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101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37" t="s">
        <v>243</v>
      </c>
      <c r="N2" s="137"/>
      <c r="O2" s="137"/>
      <c r="P2" s="137"/>
      <c r="Q2" s="151"/>
    </row>
    <row r="3" spans="1:17" ht="15" customHeight="1" x14ac:dyDescent="0.25">
      <c r="A3" s="105"/>
      <c r="B3" s="16"/>
      <c r="C3" s="1"/>
      <c r="D3" s="2"/>
      <c r="E3" s="9"/>
      <c r="F3" s="102"/>
      <c r="G3" s="112"/>
      <c r="H3" s="31"/>
      <c r="I3" s="178">
        <v>720</v>
      </c>
      <c r="J3" s="175" t="s">
        <v>212</v>
      </c>
      <c r="K3" s="175" t="s">
        <v>212</v>
      </c>
      <c r="L3" s="178"/>
      <c r="M3" s="179">
        <f>IF(G3="Y",D3,0)</f>
        <v>0</v>
      </c>
      <c r="N3" s="138"/>
      <c r="O3" s="138" t="s">
        <v>242</v>
      </c>
      <c r="P3" s="138"/>
      <c r="Q3" s="135"/>
    </row>
    <row r="4" spans="1:17" ht="15" customHeight="1" x14ac:dyDescent="0.2">
      <c r="A4" s="106"/>
      <c r="B4" s="17"/>
      <c r="C4" s="15"/>
      <c r="D4" s="4"/>
      <c r="E4" s="10"/>
      <c r="F4" s="103"/>
      <c r="G4" s="112"/>
      <c r="H4" s="31"/>
      <c r="I4" s="176" t="s">
        <v>213</v>
      </c>
      <c r="J4" s="176" t="s">
        <v>212</v>
      </c>
      <c r="K4" s="176" t="s">
        <v>80</v>
      </c>
      <c r="L4" s="176" t="s">
        <v>213</v>
      </c>
      <c r="M4" s="179">
        <f t="shared" ref="M4:M37" si="0">IF(G4="Y",D4,0)</f>
        <v>0</v>
      </c>
      <c r="N4" s="138"/>
      <c r="O4" s="138"/>
      <c r="P4" s="138"/>
      <c r="Q4" s="135"/>
    </row>
    <row r="5" spans="1:17" ht="15" customHeight="1" x14ac:dyDescent="0.2">
      <c r="A5" s="107"/>
      <c r="B5" s="17"/>
      <c r="C5" s="3"/>
      <c r="D5" s="4"/>
      <c r="E5" s="10"/>
      <c r="F5" s="103"/>
      <c r="G5" s="112"/>
      <c r="H5" s="31"/>
      <c r="I5" s="176" t="s">
        <v>214</v>
      </c>
      <c r="J5" s="176" t="s">
        <v>212</v>
      </c>
      <c r="K5" s="176" t="s">
        <v>215</v>
      </c>
      <c r="L5" s="176" t="s">
        <v>214</v>
      </c>
      <c r="M5" s="179">
        <f t="shared" si="0"/>
        <v>0</v>
      </c>
      <c r="N5" s="138"/>
      <c r="O5" s="138"/>
      <c r="P5" s="138"/>
      <c r="Q5" s="135"/>
    </row>
    <row r="6" spans="1:17" ht="15" customHeight="1" x14ac:dyDescent="0.25">
      <c r="A6" s="107"/>
      <c r="B6" s="17"/>
      <c r="C6" s="3"/>
      <c r="D6" s="4"/>
      <c r="E6" s="10"/>
      <c r="F6" s="103"/>
      <c r="G6" s="112"/>
      <c r="H6" s="31"/>
      <c r="I6" s="175" t="s">
        <v>216</v>
      </c>
      <c r="J6" s="175" t="s">
        <v>212</v>
      </c>
      <c r="K6" s="175" t="s">
        <v>217</v>
      </c>
      <c r="L6" s="176" t="s">
        <v>218</v>
      </c>
      <c r="M6" s="179">
        <f t="shared" si="0"/>
        <v>0</v>
      </c>
      <c r="N6" s="138"/>
      <c r="O6" s="138"/>
      <c r="P6" s="138"/>
      <c r="Q6" s="135"/>
    </row>
    <row r="7" spans="1:17" ht="15" customHeight="1" x14ac:dyDescent="0.25">
      <c r="A7" s="108"/>
      <c r="B7" s="18"/>
      <c r="C7" s="3"/>
      <c r="D7" s="4"/>
      <c r="E7" s="10"/>
      <c r="F7" s="103"/>
      <c r="G7" s="112"/>
      <c r="H7" s="31"/>
      <c r="I7" s="176" t="s">
        <v>218</v>
      </c>
      <c r="J7" s="176" t="s">
        <v>212</v>
      </c>
      <c r="K7" s="176" t="s">
        <v>219</v>
      </c>
      <c r="L7" s="175"/>
      <c r="M7" s="179">
        <f t="shared" si="0"/>
        <v>0</v>
      </c>
      <c r="N7" s="138"/>
      <c r="O7" s="138"/>
      <c r="P7" s="138"/>
      <c r="Q7" s="135"/>
    </row>
    <row r="8" spans="1:17" ht="15" customHeight="1" x14ac:dyDescent="0.2">
      <c r="A8" s="107"/>
      <c r="B8" s="17"/>
      <c r="C8" s="3"/>
      <c r="D8" s="4"/>
      <c r="E8" s="10"/>
      <c r="F8" s="103"/>
      <c r="G8" s="112"/>
      <c r="H8" s="31"/>
      <c r="M8" s="179">
        <f t="shared" si="0"/>
        <v>0</v>
      </c>
      <c r="N8" s="138"/>
      <c r="O8" s="138"/>
      <c r="P8" s="138"/>
      <c r="Q8" s="135"/>
    </row>
    <row r="9" spans="1:17" ht="15" customHeight="1" x14ac:dyDescent="0.2">
      <c r="A9" s="107"/>
      <c r="B9" s="17"/>
      <c r="C9" s="3"/>
      <c r="D9" s="4"/>
      <c r="E9" s="10"/>
      <c r="F9" s="103"/>
      <c r="G9" s="112"/>
      <c r="H9" s="31"/>
      <c r="M9" s="179">
        <f t="shared" si="0"/>
        <v>0</v>
      </c>
      <c r="N9" s="138"/>
      <c r="O9" s="138"/>
      <c r="P9" s="138"/>
      <c r="Q9" s="135"/>
    </row>
    <row r="10" spans="1:17" ht="15" customHeight="1" x14ac:dyDescent="0.2">
      <c r="A10" s="107"/>
      <c r="B10" s="17"/>
      <c r="C10" s="3"/>
      <c r="D10" s="4"/>
      <c r="E10" s="10"/>
      <c r="F10" s="103"/>
      <c r="G10" s="112"/>
      <c r="H10" s="31"/>
      <c r="M10" s="179">
        <f t="shared" si="0"/>
        <v>0</v>
      </c>
      <c r="N10" s="138"/>
      <c r="O10" s="138"/>
      <c r="P10" s="138"/>
      <c r="Q10" s="135"/>
    </row>
    <row r="11" spans="1:17" ht="15" customHeight="1" x14ac:dyDescent="0.2">
      <c r="A11" s="107"/>
      <c r="B11" s="17"/>
      <c r="C11" s="3"/>
      <c r="D11" s="4"/>
      <c r="E11" s="10"/>
      <c r="F11" s="103"/>
      <c r="G11" s="112"/>
      <c r="H11" s="31"/>
      <c r="M11" s="179">
        <f t="shared" si="0"/>
        <v>0</v>
      </c>
      <c r="N11" s="138"/>
      <c r="O11" s="138"/>
      <c r="P11" s="138"/>
      <c r="Q11" s="135"/>
    </row>
    <row r="12" spans="1:17" ht="15" customHeight="1" x14ac:dyDescent="0.2">
      <c r="A12" s="107"/>
      <c r="B12" s="17"/>
      <c r="C12" s="3"/>
      <c r="D12" s="4"/>
      <c r="E12" s="10"/>
      <c r="F12" s="103"/>
      <c r="G12" s="112"/>
      <c r="H12" s="31"/>
      <c r="M12" s="179">
        <f t="shared" si="0"/>
        <v>0</v>
      </c>
      <c r="N12" s="138"/>
      <c r="O12" s="138"/>
      <c r="P12" s="138"/>
      <c r="Q12" s="135"/>
    </row>
    <row r="13" spans="1:17" ht="15" customHeight="1" x14ac:dyDescent="0.2">
      <c r="A13" s="107"/>
      <c r="B13" s="17"/>
      <c r="C13" s="3"/>
      <c r="D13" s="4"/>
      <c r="E13" s="10"/>
      <c r="F13" s="103"/>
      <c r="G13" s="112"/>
      <c r="H13" s="31"/>
      <c r="M13" s="179">
        <f t="shared" si="0"/>
        <v>0</v>
      </c>
      <c r="N13" s="138"/>
      <c r="O13" s="138"/>
      <c r="P13" s="138"/>
      <c r="Q13" s="135"/>
    </row>
    <row r="14" spans="1:17" ht="15" customHeight="1" x14ac:dyDescent="0.2">
      <c r="A14" s="107"/>
      <c r="B14" s="17"/>
      <c r="C14" s="3"/>
      <c r="D14" s="4"/>
      <c r="E14" s="10"/>
      <c r="F14" s="103"/>
      <c r="G14" s="112"/>
      <c r="H14" s="31"/>
      <c r="M14" s="179">
        <f t="shared" si="0"/>
        <v>0</v>
      </c>
      <c r="N14" s="138"/>
      <c r="O14" s="138"/>
      <c r="P14" s="138"/>
      <c r="Q14" s="135"/>
    </row>
    <row r="15" spans="1:17" ht="15" customHeight="1" x14ac:dyDescent="0.2">
      <c r="A15" s="107"/>
      <c r="B15" s="17"/>
      <c r="C15" s="3"/>
      <c r="D15" s="4"/>
      <c r="E15" s="10"/>
      <c r="F15" s="103"/>
      <c r="G15" s="112"/>
      <c r="H15" s="31"/>
      <c r="M15" s="179">
        <f t="shared" si="0"/>
        <v>0</v>
      </c>
      <c r="N15" s="138"/>
      <c r="O15" s="138"/>
      <c r="P15" s="138"/>
      <c r="Q15" s="135"/>
    </row>
    <row r="16" spans="1:17" ht="15" customHeight="1" x14ac:dyDescent="0.2">
      <c r="A16" s="107"/>
      <c r="B16" s="17"/>
      <c r="C16" s="3"/>
      <c r="D16" s="4"/>
      <c r="E16" s="10"/>
      <c r="F16" s="103"/>
      <c r="G16" s="112"/>
      <c r="H16" s="31"/>
      <c r="M16" s="179">
        <f t="shared" si="0"/>
        <v>0</v>
      </c>
      <c r="N16" s="138"/>
      <c r="O16" s="138"/>
      <c r="P16" s="138"/>
      <c r="Q16" s="135"/>
    </row>
    <row r="17" spans="1:17" ht="15" customHeight="1" x14ac:dyDescent="0.2">
      <c r="A17" s="107"/>
      <c r="B17" s="17"/>
      <c r="C17" s="3"/>
      <c r="D17" s="4"/>
      <c r="E17" s="10"/>
      <c r="F17" s="103"/>
      <c r="G17" s="112"/>
      <c r="H17" s="31"/>
      <c r="M17" s="179">
        <f t="shared" si="0"/>
        <v>0</v>
      </c>
      <c r="N17" s="138"/>
      <c r="O17" s="138"/>
      <c r="P17" s="138"/>
      <c r="Q17" s="135"/>
    </row>
    <row r="18" spans="1:17" ht="15" customHeight="1" x14ac:dyDescent="0.2">
      <c r="A18" s="107"/>
      <c r="B18" s="17"/>
      <c r="C18" s="3"/>
      <c r="D18" s="4"/>
      <c r="E18" s="10"/>
      <c r="F18" s="103"/>
      <c r="G18" s="112"/>
      <c r="H18" s="31"/>
      <c r="M18" s="179">
        <f t="shared" si="0"/>
        <v>0</v>
      </c>
      <c r="N18" s="138"/>
      <c r="O18" s="138"/>
      <c r="P18" s="138"/>
      <c r="Q18" s="135"/>
    </row>
    <row r="19" spans="1:17" ht="15" customHeight="1" x14ac:dyDescent="0.2">
      <c r="A19" s="107"/>
      <c r="B19" s="17"/>
      <c r="C19" s="3"/>
      <c r="D19" s="4"/>
      <c r="E19" s="10"/>
      <c r="F19" s="103"/>
      <c r="G19" s="112"/>
      <c r="H19" s="31"/>
      <c r="M19" s="179">
        <f t="shared" si="0"/>
        <v>0</v>
      </c>
      <c r="N19" s="138"/>
      <c r="O19" s="138"/>
      <c r="P19" s="138"/>
      <c r="Q19" s="135"/>
    </row>
    <row r="20" spans="1:17" ht="15" customHeight="1" x14ac:dyDescent="0.2">
      <c r="A20" s="107"/>
      <c r="B20" s="17"/>
      <c r="C20" s="3"/>
      <c r="D20" s="4"/>
      <c r="E20" s="10"/>
      <c r="F20" s="103"/>
      <c r="G20" s="112"/>
      <c r="H20" s="31"/>
      <c r="M20" s="179">
        <f t="shared" si="0"/>
        <v>0</v>
      </c>
      <c r="N20" s="138"/>
      <c r="O20" s="138"/>
      <c r="P20" s="138"/>
      <c r="Q20" s="135"/>
    </row>
    <row r="21" spans="1:17" ht="15" customHeight="1" x14ac:dyDescent="0.2">
      <c r="A21" s="107"/>
      <c r="B21" s="17"/>
      <c r="C21" s="3"/>
      <c r="D21" s="4"/>
      <c r="E21" s="10"/>
      <c r="F21" s="103"/>
      <c r="G21" s="112"/>
      <c r="H21" s="31"/>
      <c r="M21" s="179">
        <f t="shared" si="0"/>
        <v>0</v>
      </c>
      <c r="N21" s="138"/>
      <c r="O21" s="138"/>
      <c r="P21" s="138"/>
      <c r="Q21" s="135"/>
    </row>
    <row r="22" spans="1:17" ht="15" customHeight="1" x14ac:dyDescent="0.2">
      <c r="A22" s="107"/>
      <c r="B22" s="17"/>
      <c r="C22" s="3"/>
      <c r="D22" s="4"/>
      <c r="E22" s="10"/>
      <c r="F22" s="103"/>
      <c r="G22" s="112"/>
      <c r="H22" s="31"/>
      <c r="M22" s="179">
        <f t="shared" si="0"/>
        <v>0</v>
      </c>
      <c r="N22" s="138"/>
      <c r="O22" s="138"/>
      <c r="P22" s="138"/>
      <c r="Q22" s="135"/>
    </row>
    <row r="23" spans="1:17" ht="15" customHeight="1" x14ac:dyDescent="0.2">
      <c r="A23" s="107"/>
      <c r="B23" s="17"/>
      <c r="C23" s="3"/>
      <c r="D23" s="4"/>
      <c r="E23" s="10"/>
      <c r="F23" s="103"/>
      <c r="G23" s="112"/>
      <c r="H23" s="31"/>
      <c r="M23" s="179">
        <f t="shared" si="0"/>
        <v>0</v>
      </c>
      <c r="N23" s="138"/>
      <c r="O23" s="138"/>
      <c r="P23" s="138"/>
      <c r="Q23" s="135"/>
    </row>
    <row r="24" spans="1:17" ht="15" customHeight="1" x14ac:dyDescent="0.2">
      <c r="A24" s="107"/>
      <c r="B24" s="17"/>
      <c r="C24" s="3"/>
      <c r="D24" s="4"/>
      <c r="E24" s="10"/>
      <c r="F24" s="103"/>
      <c r="G24" s="112"/>
      <c r="H24" s="31"/>
      <c r="M24" s="179">
        <f t="shared" si="0"/>
        <v>0</v>
      </c>
      <c r="N24" s="138"/>
      <c r="O24" s="138"/>
      <c r="P24" s="138"/>
      <c r="Q24" s="135"/>
    </row>
    <row r="25" spans="1:17" ht="15" customHeight="1" x14ac:dyDescent="0.2">
      <c r="A25" s="107"/>
      <c r="B25" s="17"/>
      <c r="C25" s="3"/>
      <c r="D25" s="4"/>
      <c r="E25" s="10"/>
      <c r="F25" s="103"/>
      <c r="G25" s="112"/>
      <c r="H25" s="31"/>
      <c r="M25" s="179">
        <f t="shared" si="0"/>
        <v>0</v>
      </c>
      <c r="N25" s="138"/>
      <c r="O25" s="138"/>
      <c r="P25" s="138"/>
      <c r="Q25" s="135"/>
    </row>
    <row r="26" spans="1:17" ht="15" customHeight="1" x14ac:dyDescent="0.2">
      <c r="A26" s="107"/>
      <c r="B26" s="17"/>
      <c r="C26" s="3"/>
      <c r="D26" s="4"/>
      <c r="E26" s="10"/>
      <c r="F26" s="103"/>
      <c r="G26" s="112"/>
      <c r="H26" s="31"/>
      <c r="M26" s="179">
        <f t="shared" si="0"/>
        <v>0</v>
      </c>
      <c r="N26" s="138"/>
      <c r="O26" s="138"/>
      <c r="P26" s="138"/>
      <c r="Q26" s="135"/>
    </row>
    <row r="27" spans="1:17" ht="15" customHeight="1" x14ac:dyDescent="0.2">
      <c r="A27" s="107"/>
      <c r="B27" s="17"/>
      <c r="C27" s="3"/>
      <c r="D27" s="4"/>
      <c r="E27" s="10"/>
      <c r="F27" s="103"/>
      <c r="G27" s="112"/>
      <c r="H27" s="31"/>
      <c r="M27" s="179">
        <f t="shared" si="0"/>
        <v>0</v>
      </c>
      <c r="N27" s="138"/>
      <c r="O27" s="138"/>
      <c r="P27" s="138"/>
      <c r="Q27" s="135"/>
    </row>
    <row r="28" spans="1:17" ht="15" customHeight="1" x14ac:dyDescent="0.2">
      <c r="A28" s="107"/>
      <c r="B28" s="17"/>
      <c r="C28" s="3"/>
      <c r="D28" s="4"/>
      <c r="E28" s="10"/>
      <c r="F28" s="103"/>
      <c r="G28" s="112"/>
      <c r="H28" s="31"/>
      <c r="M28" s="179">
        <f t="shared" si="0"/>
        <v>0</v>
      </c>
      <c r="N28" s="138"/>
      <c r="O28" s="138"/>
      <c r="P28" s="138"/>
      <c r="Q28" s="135"/>
    </row>
    <row r="29" spans="1:17" ht="15" customHeight="1" x14ac:dyDescent="0.2">
      <c r="A29" s="107"/>
      <c r="B29" s="17"/>
      <c r="C29" s="3"/>
      <c r="D29" s="4"/>
      <c r="E29" s="10"/>
      <c r="F29" s="103"/>
      <c r="G29" s="112"/>
      <c r="H29" s="31"/>
      <c r="M29" s="179">
        <f t="shared" si="0"/>
        <v>0</v>
      </c>
      <c r="N29" s="138"/>
      <c r="O29" s="138"/>
      <c r="P29" s="138"/>
      <c r="Q29" s="135"/>
    </row>
    <row r="30" spans="1:17" ht="15" customHeight="1" x14ac:dyDescent="0.2">
      <c r="A30" s="107"/>
      <c r="B30" s="17"/>
      <c r="C30" s="3"/>
      <c r="D30" s="4"/>
      <c r="E30" s="10"/>
      <c r="F30" s="103"/>
      <c r="G30" s="112"/>
      <c r="H30" s="31"/>
      <c r="M30" s="179">
        <f t="shared" si="0"/>
        <v>0</v>
      </c>
      <c r="N30" s="138"/>
      <c r="O30" s="138"/>
      <c r="P30" s="138"/>
      <c r="Q30" s="135"/>
    </row>
    <row r="31" spans="1:17" ht="15" customHeight="1" x14ac:dyDescent="0.2">
      <c r="A31" s="107"/>
      <c r="B31" s="17"/>
      <c r="C31" s="3"/>
      <c r="D31" s="4"/>
      <c r="E31" s="10"/>
      <c r="F31" s="103"/>
      <c r="G31" s="112"/>
      <c r="H31" s="31"/>
      <c r="M31" s="179">
        <f t="shared" si="0"/>
        <v>0</v>
      </c>
      <c r="N31" s="138"/>
      <c r="O31" s="138"/>
      <c r="P31" s="138"/>
      <c r="Q31" s="135"/>
    </row>
    <row r="32" spans="1:17" ht="15" customHeight="1" x14ac:dyDescent="0.2">
      <c r="A32" s="107"/>
      <c r="B32" s="17"/>
      <c r="C32" s="3"/>
      <c r="D32" s="4"/>
      <c r="E32" s="10"/>
      <c r="F32" s="103"/>
      <c r="G32" s="112"/>
      <c r="H32" s="31"/>
      <c r="M32" s="179">
        <f t="shared" si="0"/>
        <v>0</v>
      </c>
      <c r="N32" s="138"/>
      <c r="O32" s="138"/>
      <c r="P32" s="138"/>
      <c r="Q32" s="135"/>
    </row>
    <row r="33" spans="1:17" ht="15" customHeight="1" x14ac:dyDescent="0.2">
      <c r="A33" s="107"/>
      <c r="B33" s="17"/>
      <c r="C33" s="3"/>
      <c r="D33" s="4"/>
      <c r="E33" s="10"/>
      <c r="F33" s="103"/>
      <c r="G33" s="112"/>
      <c r="H33" s="31"/>
      <c r="M33" s="179">
        <f t="shared" si="0"/>
        <v>0</v>
      </c>
      <c r="N33" s="138"/>
      <c r="O33" s="138"/>
      <c r="P33" s="138"/>
      <c r="Q33" s="135"/>
    </row>
    <row r="34" spans="1:17" ht="15" customHeight="1" x14ac:dyDescent="0.2">
      <c r="A34" s="107"/>
      <c r="B34" s="17"/>
      <c r="C34" s="3"/>
      <c r="D34" s="4"/>
      <c r="E34" s="10"/>
      <c r="F34" s="103"/>
      <c r="G34" s="112"/>
      <c r="H34" s="31"/>
      <c r="M34" s="179">
        <f t="shared" si="0"/>
        <v>0</v>
      </c>
      <c r="N34" s="138"/>
      <c r="O34" s="138"/>
      <c r="P34" s="138"/>
      <c r="Q34" s="135"/>
    </row>
    <row r="35" spans="1:17" ht="15" customHeight="1" x14ac:dyDescent="0.2">
      <c r="A35" s="107"/>
      <c r="B35" s="17"/>
      <c r="C35" s="3"/>
      <c r="D35" s="4"/>
      <c r="E35" s="10"/>
      <c r="F35" s="103"/>
      <c r="G35" s="112"/>
      <c r="H35" s="31"/>
      <c r="M35" s="179">
        <f t="shared" si="0"/>
        <v>0</v>
      </c>
      <c r="N35" s="138"/>
      <c r="O35" s="138"/>
      <c r="P35" s="138"/>
      <c r="Q35" s="135"/>
    </row>
    <row r="36" spans="1:17" ht="15" customHeight="1" x14ac:dyDescent="0.2">
      <c r="A36" s="107"/>
      <c r="B36" s="17"/>
      <c r="C36" s="3"/>
      <c r="D36" s="4"/>
      <c r="E36" s="10"/>
      <c r="F36" s="103"/>
      <c r="G36" s="112"/>
      <c r="H36" s="31"/>
      <c r="M36" s="179">
        <f t="shared" si="0"/>
        <v>0</v>
      </c>
      <c r="N36" s="138"/>
      <c r="O36" s="138"/>
      <c r="P36" s="138"/>
      <c r="Q36" s="135"/>
    </row>
    <row r="37" spans="1:17" ht="15" customHeight="1" thickBot="1" x14ac:dyDescent="0.25">
      <c r="A37" s="109"/>
      <c r="B37" s="19"/>
      <c r="C37" s="5"/>
      <c r="D37" s="6"/>
      <c r="E37" s="11"/>
      <c r="F37" s="104"/>
      <c r="G37" s="114"/>
      <c r="H37" s="31"/>
      <c r="M37" s="179">
        <f t="shared" si="0"/>
        <v>0</v>
      </c>
      <c r="N37" s="138"/>
      <c r="O37" s="138"/>
      <c r="P37" s="138"/>
      <c r="Q37" s="135"/>
    </row>
    <row r="38" spans="1:17" ht="16.5" thickBot="1" x14ac:dyDescent="0.3">
      <c r="A38" s="46"/>
      <c r="B38" s="46"/>
      <c r="C38" s="47" t="s">
        <v>17</v>
      </c>
      <c r="D38" s="48">
        <f>SUM(D3:D37)</f>
        <v>0</v>
      </c>
      <c r="E38" s="33"/>
      <c r="F38" s="111" t="s">
        <v>241</v>
      </c>
      <c r="G38" s="110">
        <f>M38</f>
        <v>0</v>
      </c>
      <c r="H38" s="31"/>
      <c r="M38" s="179">
        <f>SUM(M3:M37)</f>
        <v>0</v>
      </c>
      <c r="N38" s="138"/>
      <c r="O38" s="138"/>
      <c r="P38" s="138"/>
      <c r="Q38" s="135"/>
    </row>
    <row r="39" spans="1:17" ht="4.5" customHeight="1" thickTop="1" x14ac:dyDescent="0.2">
      <c r="A39" s="31"/>
      <c r="B39" s="31"/>
      <c r="C39" s="49"/>
      <c r="D39" s="32"/>
      <c r="E39" s="31"/>
      <c r="F39" s="31"/>
      <c r="G39" s="31"/>
      <c r="H39" s="31"/>
      <c r="M39" s="138"/>
      <c r="N39" s="138"/>
      <c r="O39" s="138"/>
      <c r="P39" s="138"/>
      <c r="Q39" s="135"/>
    </row>
  </sheetData>
  <sheetProtection sheet="1" objects="1" scenarios="1"/>
  <dataConsolidate topLabels="1"/>
  <phoneticPr fontId="0" type="noConversion"/>
  <dataValidations xWindow="912" yWindow="184" count="4"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type="list" allowBlank="1" showInputMessage="1" showErrorMessage="1" errorTitle="ECOA ERROR" error="ECOA CODE MUST BE A VALID EQUIPMENT CODE." sqref="A3:A37">
      <formula1>$L$4:$L$6</formula1>
    </dataValidation>
    <dataValidation allowBlank="1" showInputMessage="1" showErrorMessage="1" errorTitle="ECOA" error="ECOA CODE MUST BE A VALID EQUIPMENT CODE." sqref="B3:B38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25" footer="0.5"/>
  <pageSetup scale="95" orientation="landscape" blackAndWhite="1" horizontalDpi="300" verticalDpi="300" r:id="rId1"/>
  <headerFooter alignWithMargins="0">
    <oddHeader>&amp;RPage  &amp;P
&amp;D</oddHead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30"/>
  <sheetViews>
    <sheetView showGridLines="0" zoomScale="85" workbookViewId="0">
      <selection activeCell="F3" sqref="F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7109375" style="138" customWidth="1"/>
    <col min="10" max="10" width="12.28515625" style="138" hidden="1" customWidth="1"/>
    <col min="11" max="11" width="37.28515625" style="138" customWidth="1"/>
    <col min="12" max="12" width="9.140625" style="138" hidden="1" customWidth="1"/>
    <col min="13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8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73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37"/>
      <c r="M2" s="181" t="s">
        <v>245</v>
      </c>
      <c r="N2" s="181"/>
      <c r="O2" s="181"/>
      <c r="P2" s="181"/>
    </row>
    <row r="3" spans="1:16" ht="15" customHeight="1" x14ac:dyDescent="0.25">
      <c r="A3" s="116"/>
      <c r="B3" s="20"/>
      <c r="C3" s="25"/>
      <c r="D3" s="2"/>
      <c r="E3" s="9"/>
      <c r="F3" s="9"/>
      <c r="G3" s="112"/>
      <c r="H3" s="31"/>
      <c r="I3" s="175" t="s">
        <v>45</v>
      </c>
      <c r="J3" s="175" t="s">
        <v>46</v>
      </c>
      <c r="K3" s="175" t="s">
        <v>47</v>
      </c>
      <c r="M3" s="182">
        <f>IF(G3="Y",D3,0)</f>
        <v>0</v>
      </c>
      <c r="O3" s="91" t="s">
        <v>242</v>
      </c>
    </row>
    <row r="4" spans="1:16" ht="15" customHeight="1" x14ac:dyDescent="0.2">
      <c r="A4" s="106"/>
      <c r="B4" s="21"/>
      <c r="C4" s="3"/>
      <c r="D4" s="4"/>
      <c r="E4" s="23"/>
      <c r="F4" s="23"/>
      <c r="G4" s="112"/>
      <c r="H4" s="31"/>
      <c r="I4" s="176" t="s">
        <v>48</v>
      </c>
      <c r="J4" s="176" t="s">
        <v>46</v>
      </c>
      <c r="K4" s="176" t="s">
        <v>49</v>
      </c>
      <c r="L4" s="176" t="s">
        <v>48</v>
      </c>
      <c r="M4" s="182">
        <f t="shared" ref="M4:M87" si="0">IF(G4="Y",D4,0)</f>
        <v>0</v>
      </c>
    </row>
    <row r="5" spans="1:16" ht="15" customHeight="1" x14ac:dyDescent="0.2">
      <c r="A5" s="116"/>
      <c r="B5" s="21"/>
      <c r="C5" s="3"/>
      <c r="D5" s="4"/>
      <c r="E5" s="23"/>
      <c r="F5" s="23"/>
      <c r="G5" s="112"/>
      <c r="H5" s="31"/>
      <c r="I5" s="176" t="s">
        <v>50</v>
      </c>
      <c r="J5" s="176" t="s">
        <v>46</v>
      </c>
      <c r="K5" s="176" t="s">
        <v>51</v>
      </c>
      <c r="L5" s="176" t="s">
        <v>50</v>
      </c>
      <c r="M5" s="182">
        <f t="shared" si="0"/>
        <v>0</v>
      </c>
    </row>
    <row r="6" spans="1:16" ht="15" customHeight="1" x14ac:dyDescent="0.2">
      <c r="A6" s="106"/>
      <c r="B6" s="21"/>
      <c r="C6" s="3"/>
      <c r="D6" s="4"/>
      <c r="E6" s="23"/>
      <c r="F6" s="23"/>
      <c r="G6" s="112"/>
      <c r="H6" s="31"/>
      <c r="I6" s="176" t="s">
        <v>52</v>
      </c>
      <c r="J6" s="176" t="s">
        <v>46</v>
      </c>
      <c r="K6" s="176" t="s">
        <v>53</v>
      </c>
      <c r="L6" s="176" t="s">
        <v>52</v>
      </c>
      <c r="M6" s="182">
        <f t="shared" si="0"/>
        <v>0</v>
      </c>
    </row>
    <row r="7" spans="1:16" ht="15" customHeight="1" x14ac:dyDescent="0.2">
      <c r="A7" s="116"/>
      <c r="B7" s="21"/>
      <c r="C7" s="3"/>
      <c r="D7" s="4"/>
      <c r="E7" s="23"/>
      <c r="F7" s="23"/>
      <c r="G7" s="112"/>
      <c r="H7" s="31"/>
      <c r="I7" s="176" t="s">
        <v>54</v>
      </c>
      <c r="J7" s="176" t="s">
        <v>46</v>
      </c>
      <c r="K7" s="176" t="s">
        <v>55</v>
      </c>
      <c r="L7" s="176" t="s">
        <v>54</v>
      </c>
      <c r="M7" s="182">
        <f t="shared" si="0"/>
        <v>0</v>
      </c>
    </row>
    <row r="8" spans="1:16" ht="15" customHeight="1" x14ac:dyDescent="0.2">
      <c r="A8" s="106"/>
      <c r="B8" s="21"/>
      <c r="C8" s="3"/>
      <c r="D8" s="4"/>
      <c r="E8" s="23"/>
      <c r="F8" s="23"/>
      <c r="G8" s="112"/>
      <c r="H8" s="31"/>
      <c r="I8" s="176" t="s">
        <v>56</v>
      </c>
      <c r="J8" s="176" t="s">
        <v>46</v>
      </c>
      <c r="K8" s="176" t="s">
        <v>57</v>
      </c>
      <c r="L8" s="176" t="s">
        <v>56</v>
      </c>
      <c r="M8" s="182">
        <f t="shared" si="0"/>
        <v>0</v>
      </c>
    </row>
    <row r="9" spans="1:16" ht="15" customHeight="1" x14ac:dyDescent="0.2">
      <c r="A9" s="106"/>
      <c r="B9" s="21"/>
      <c r="C9" s="3"/>
      <c r="D9" s="4"/>
      <c r="E9" s="23"/>
      <c r="F9" s="23"/>
      <c r="G9" s="112"/>
      <c r="H9" s="31"/>
      <c r="I9" s="176" t="s">
        <v>58</v>
      </c>
      <c r="J9" s="176" t="s">
        <v>46</v>
      </c>
      <c r="K9" s="176" t="s">
        <v>59</v>
      </c>
      <c r="L9" s="176" t="s">
        <v>58</v>
      </c>
      <c r="M9" s="182">
        <f t="shared" si="0"/>
        <v>0</v>
      </c>
    </row>
    <row r="10" spans="1:16" ht="15" customHeight="1" x14ac:dyDescent="0.2">
      <c r="A10" s="106"/>
      <c r="B10" s="21"/>
      <c r="C10" s="3"/>
      <c r="D10" s="4"/>
      <c r="E10" s="23"/>
      <c r="F10" s="23"/>
      <c r="G10" s="112"/>
      <c r="H10" s="31"/>
      <c r="I10" s="176" t="s">
        <v>60</v>
      </c>
      <c r="J10" s="176" t="s">
        <v>46</v>
      </c>
      <c r="K10" s="176" t="s">
        <v>61</v>
      </c>
      <c r="L10" s="176" t="s">
        <v>60</v>
      </c>
      <c r="M10" s="182">
        <f t="shared" si="0"/>
        <v>0</v>
      </c>
    </row>
    <row r="11" spans="1:16" ht="15" customHeight="1" x14ac:dyDescent="0.2">
      <c r="A11" s="106"/>
      <c r="B11" s="21"/>
      <c r="C11" s="3"/>
      <c r="D11" s="4"/>
      <c r="E11" s="23"/>
      <c r="F11" s="23"/>
      <c r="G11" s="112"/>
      <c r="H11" s="31"/>
      <c r="I11" s="176" t="s">
        <v>62</v>
      </c>
      <c r="J11" s="176" t="s">
        <v>46</v>
      </c>
      <c r="K11" s="176" t="s">
        <v>63</v>
      </c>
      <c r="L11" s="176" t="s">
        <v>62</v>
      </c>
      <c r="M11" s="182">
        <f t="shared" si="0"/>
        <v>0</v>
      </c>
    </row>
    <row r="12" spans="1:16" ht="15" customHeight="1" x14ac:dyDescent="0.2">
      <c r="A12" s="106"/>
      <c r="B12" s="21"/>
      <c r="C12" s="3"/>
      <c r="D12" s="4"/>
      <c r="E12" s="23"/>
      <c r="F12" s="23"/>
      <c r="G12" s="112"/>
      <c r="H12" s="31"/>
      <c r="I12" s="176" t="s">
        <v>64</v>
      </c>
      <c r="J12" s="176" t="s">
        <v>46</v>
      </c>
      <c r="K12" s="176" t="s">
        <v>65</v>
      </c>
      <c r="L12" s="176" t="s">
        <v>64</v>
      </c>
      <c r="M12" s="182">
        <f t="shared" si="0"/>
        <v>0</v>
      </c>
    </row>
    <row r="13" spans="1:16" ht="15" customHeight="1" x14ac:dyDescent="0.2">
      <c r="A13" s="106"/>
      <c r="B13" s="21"/>
      <c r="C13" s="3"/>
      <c r="D13" s="4"/>
      <c r="E13" s="23"/>
      <c r="F13" s="23"/>
      <c r="G13" s="112"/>
      <c r="H13" s="31"/>
      <c r="I13" s="176" t="s">
        <v>66</v>
      </c>
      <c r="J13" s="176" t="s">
        <v>46</v>
      </c>
      <c r="K13" s="176" t="s">
        <v>67</v>
      </c>
      <c r="L13" s="176" t="s">
        <v>66</v>
      </c>
      <c r="M13" s="182">
        <f t="shared" si="0"/>
        <v>0</v>
      </c>
    </row>
    <row r="14" spans="1:16" ht="15" customHeight="1" x14ac:dyDescent="0.2">
      <c r="A14" s="106"/>
      <c r="B14" s="21"/>
      <c r="C14" s="3"/>
      <c r="D14" s="4"/>
      <c r="E14" s="23"/>
      <c r="F14" s="23"/>
      <c r="G14" s="112"/>
      <c r="H14" s="31"/>
      <c r="I14" s="176" t="s">
        <v>68</v>
      </c>
      <c r="J14" s="176" t="s">
        <v>46</v>
      </c>
      <c r="K14" s="176" t="s">
        <v>69</v>
      </c>
      <c r="L14" s="176" t="s">
        <v>68</v>
      </c>
      <c r="M14" s="182">
        <f t="shared" si="0"/>
        <v>0</v>
      </c>
    </row>
    <row r="15" spans="1:16" ht="15" customHeight="1" x14ac:dyDescent="0.25">
      <c r="A15" s="106"/>
      <c r="B15" s="21"/>
      <c r="C15" s="3"/>
      <c r="D15" s="4"/>
      <c r="E15" s="23"/>
      <c r="F15" s="23"/>
      <c r="G15" s="112"/>
      <c r="H15" s="31"/>
      <c r="I15" s="178">
        <v>663</v>
      </c>
      <c r="J15" s="175" t="s">
        <v>46</v>
      </c>
      <c r="K15" s="175" t="s">
        <v>184</v>
      </c>
      <c r="L15" s="176" t="s">
        <v>185</v>
      </c>
      <c r="M15" s="182">
        <f t="shared" si="0"/>
        <v>0</v>
      </c>
    </row>
    <row r="16" spans="1:16" ht="15" customHeight="1" x14ac:dyDescent="0.2">
      <c r="A16" s="106"/>
      <c r="B16" s="21"/>
      <c r="C16" s="3"/>
      <c r="D16" s="4"/>
      <c r="E16" s="23"/>
      <c r="F16" s="23"/>
      <c r="G16" s="112"/>
      <c r="H16" s="31"/>
      <c r="I16" s="176" t="s">
        <v>185</v>
      </c>
      <c r="J16" s="176" t="s">
        <v>46</v>
      </c>
      <c r="K16" s="176" t="s">
        <v>186</v>
      </c>
      <c r="L16" s="176" t="s">
        <v>213</v>
      </c>
      <c r="M16" s="182">
        <f t="shared" si="0"/>
        <v>0</v>
      </c>
    </row>
    <row r="17" spans="1:13" ht="15" customHeight="1" x14ac:dyDescent="0.2">
      <c r="A17" s="106"/>
      <c r="B17" s="21"/>
      <c r="C17" s="3"/>
      <c r="D17" s="4"/>
      <c r="E17" s="23"/>
      <c r="F17" s="23"/>
      <c r="G17" s="112"/>
      <c r="H17" s="31"/>
      <c r="L17" s="176" t="s">
        <v>214</v>
      </c>
      <c r="M17" s="182">
        <f t="shared" si="0"/>
        <v>0</v>
      </c>
    </row>
    <row r="18" spans="1:13" ht="15" customHeight="1" x14ac:dyDescent="0.2">
      <c r="A18" s="106"/>
      <c r="B18" s="21"/>
      <c r="C18" s="3"/>
      <c r="D18" s="4"/>
      <c r="E18" s="23"/>
      <c r="F18" s="23"/>
      <c r="G18" s="112"/>
      <c r="H18" s="31"/>
      <c r="L18" s="176" t="s">
        <v>218</v>
      </c>
      <c r="M18" s="182">
        <f t="shared" si="0"/>
        <v>0</v>
      </c>
    </row>
    <row r="19" spans="1:13" ht="15" customHeight="1" x14ac:dyDescent="0.2">
      <c r="A19" s="106"/>
      <c r="B19" s="21"/>
      <c r="C19" s="3"/>
      <c r="D19" s="4"/>
      <c r="E19" s="23"/>
      <c r="F19" s="23"/>
      <c r="G19" s="112"/>
      <c r="H19" s="31"/>
      <c r="M19" s="182">
        <f t="shared" si="0"/>
        <v>0</v>
      </c>
    </row>
    <row r="20" spans="1:13" ht="15" customHeight="1" x14ac:dyDescent="0.2">
      <c r="A20" s="106"/>
      <c r="B20" s="21"/>
      <c r="C20" s="3"/>
      <c r="D20" s="4"/>
      <c r="E20" s="23"/>
      <c r="F20" s="23"/>
      <c r="G20" s="112"/>
      <c r="H20" s="31"/>
      <c r="M20" s="182">
        <f t="shared" si="0"/>
        <v>0</v>
      </c>
    </row>
    <row r="21" spans="1:13" ht="15" customHeight="1" x14ac:dyDescent="0.2">
      <c r="A21" s="106"/>
      <c r="B21" s="21"/>
      <c r="C21" s="3"/>
      <c r="D21" s="4"/>
      <c r="E21" s="23"/>
      <c r="F21" s="23"/>
      <c r="G21" s="112"/>
      <c r="H21" s="31"/>
      <c r="M21" s="182">
        <f t="shared" si="0"/>
        <v>0</v>
      </c>
    </row>
    <row r="22" spans="1:13" ht="15" customHeight="1" x14ac:dyDescent="0.2">
      <c r="A22" s="106"/>
      <c r="B22" s="21"/>
      <c r="C22" s="3"/>
      <c r="D22" s="4"/>
      <c r="E22" s="23"/>
      <c r="F22" s="23"/>
      <c r="G22" s="112"/>
      <c r="H22" s="31"/>
      <c r="M22" s="182">
        <f t="shared" si="0"/>
        <v>0</v>
      </c>
    </row>
    <row r="23" spans="1:13" ht="15" customHeight="1" x14ac:dyDescent="0.2">
      <c r="A23" s="106"/>
      <c r="B23" s="21"/>
      <c r="C23" s="3"/>
      <c r="D23" s="4"/>
      <c r="E23" s="23"/>
      <c r="F23" s="23"/>
      <c r="G23" s="112"/>
      <c r="H23" s="31"/>
      <c r="M23" s="182">
        <f t="shared" si="0"/>
        <v>0</v>
      </c>
    </row>
    <row r="24" spans="1:13" ht="15" customHeight="1" x14ac:dyDescent="0.2">
      <c r="A24" s="106"/>
      <c r="B24" s="21"/>
      <c r="C24" s="3"/>
      <c r="D24" s="4"/>
      <c r="E24" s="23"/>
      <c r="F24" s="23"/>
      <c r="G24" s="112"/>
      <c r="H24" s="31"/>
      <c r="M24" s="182">
        <f t="shared" si="0"/>
        <v>0</v>
      </c>
    </row>
    <row r="25" spans="1:13" ht="15" customHeight="1" x14ac:dyDescent="0.2">
      <c r="A25" s="106"/>
      <c r="B25" s="21"/>
      <c r="C25" s="3"/>
      <c r="D25" s="4"/>
      <c r="E25" s="23"/>
      <c r="F25" s="23"/>
      <c r="G25" s="112"/>
      <c r="H25" s="31"/>
      <c r="M25" s="182">
        <f t="shared" si="0"/>
        <v>0</v>
      </c>
    </row>
    <row r="26" spans="1:13" ht="15" customHeight="1" x14ac:dyDescent="0.2">
      <c r="A26" s="106"/>
      <c r="B26" s="21"/>
      <c r="C26" s="3"/>
      <c r="D26" s="4"/>
      <c r="E26" s="23"/>
      <c r="F26" s="23"/>
      <c r="G26" s="112"/>
      <c r="H26" s="31"/>
      <c r="M26" s="182">
        <f t="shared" si="0"/>
        <v>0</v>
      </c>
    </row>
    <row r="27" spans="1:13" ht="15" customHeight="1" x14ac:dyDescent="0.2">
      <c r="A27" s="106"/>
      <c r="B27" s="21"/>
      <c r="C27" s="3"/>
      <c r="D27" s="4"/>
      <c r="E27" s="23"/>
      <c r="F27" s="23"/>
      <c r="G27" s="112"/>
      <c r="H27" s="31"/>
      <c r="M27" s="182">
        <f t="shared" si="0"/>
        <v>0</v>
      </c>
    </row>
    <row r="28" spans="1:13" ht="15" customHeight="1" x14ac:dyDescent="0.2">
      <c r="A28" s="106"/>
      <c r="B28" s="21"/>
      <c r="C28" s="3"/>
      <c r="D28" s="4"/>
      <c r="E28" s="23"/>
      <c r="F28" s="23"/>
      <c r="G28" s="112"/>
      <c r="H28" s="31"/>
      <c r="M28" s="182">
        <f t="shared" si="0"/>
        <v>0</v>
      </c>
    </row>
    <row r="29" spans="1:13" ht="15" customHeight="1" x14ac:dyDescent="0.2">
      <c r="A29" s="106"/>
      <c r="B29" s="21"/>
      <c r="C29" s="3"/>
      <c r="D29" s="4"/>
      <c r="E29" s="23"/>
      <c r="F29" s="23"/>
      <c r="G29" s="112"/>
      <c r="H29" s="31"/>
      <c r="M29" s="182">
        <f t="shared" si="0"/>
        <v>0</v>
      </c>
    </row>
    <row r="30" spans="1:13" ht="15" customHeight="1" x14ac:dyDescent="0.2">
      <c r="A30" s="106"/>
      <c r="B30" s="21"/>
      <c r="C30" s="3"/>
      <c r="D30" s="4"/>
      <c r="E30" s="23"/>
      <c r="F30" s="23"/>
      <c r="G30" s="112"/>
      <c r="H30" s="31"/>
      <c r="M30" s="182">
        <f t="shared" si="0"/>
        <v>0</v>
      </c>
    </row>
    <row r="31" spans="1:13" ht="15" customHeight="1" x14ac:dyDescent="0.2">
      <c r="A31" s="106"/>
      <c r="B31" s="21"/>
      <c r="C31" s="3"/>
      <c r="D31" s="4"/>
      <c r="E31" s="23"/>
      <c r="F31" s="23"/>
      <c r="G31" s="112"/>
      <c r="H31" s="31"/>
      <c r="M31" s="182">
        <f t="shared" si="0"/>
        <v>0</v>
      </c>
    </row>
    <row r="32" spans="1:13" ht="15" customHeight="1" x14ac:dyDescent="0.2">
      <c r="A32" s="106"/>
      <c r="B32" s="21"/>
      <c r="C32" s="3"/>
      <c r="D32" s="4"/>
      <c r="E32" s="23"/>
      <c r="F32" s="23"/>
      <c r="G32" s="112"/>
      <c r="H32" s="31"/>
      <c r="M32" s="182">
        <f t="shared" si="0"/>
        <v>0</v>
      </c>
    </row>
    <row r="33" spans="1:13" ht="15" customHeight="1" x14ac:dyDescent="0.2">
      <c r="A33" s="106"/>
      <c r="B33" s="21"/>
      <c r="C33" s="3"/>
      <c r="D33" s="4"/>
      <c r="E33" s="23"/>
      <c r="F33" s="23"/>
      <c r="G33" s="112"/>
      <c r="H33" s="31"/>
      <c r="M33" s="182">
        <f t="shared" si="0"/>
        <v>0</v>
      </c>
    </row>
    <row r="34" spans="1:13" ht="15" customHeight="1" x14ac:dyDescent="0.2">
      <c r="A34" s="106"/>
      <c r="B34" s="21"/>
      <c r="C34" s="3"/>
      <c r="D34" s="4"/>
      <c r="E34" s="23"/>
      <c r="F34" s="23"/>
      <c r="G34" s="112"/>
      <c r="H34" s="31"/>
      <c r="M34" s="182">
        <f t="shared" si="0"/>
        <v>0</v>
      </c>
    </row>
    <row r="35" spans="1:13" ht="15" customHeight="1" x14ac:dyDescent="0.2">
      <c r="A35" s="106"/>
      <c r="B35" s="21"/>
      <c r="C35" s="3"/>
      <c r="D35" s="4"/>
      <c r="E35" s="23"/>
      <c r="F35" s="23"/>
      <c r="G35" s="112"/>
      <c r="H35" s="31"/>
      <c r="M35" s="182">
        <f t="shared" si="0"/>
        <v>0</v>
      </c>
    </row>
    <row r="36" spans="1:13" ht="15" customHeight="1" x14ac:dyDescent="0.2">
      <c r="A36" s="106"/>
      <c r="B36" s="21"/>
      <c r="C36" s="3"/>
      <c r="D36" s="4"/>
      <c r="E36" s="23"/>
      <c r="F36" s="23"/>
      <c r="G36" s="112"/>
      <c r="H36" s="31"/>
      <c r="M36" s="182">
        <f t="shared" si="0"/>
        <v>0</v>
      </c>
    </row>
    <row r="37" spans="1:13" ht="15" customHeight="1" x14ac:dyDescent="0.2">
      <c r="A37" s="106"/>
      <c r="B37" s="21"/>
      <c r="C37" s="3"/>
      <c r="D37" s="4"/>
      <c r="E37" s="23"/>
      <c r="F37" s="23"/>
      <c r="G37" s="112"/>
      <c r="H37" s="31"/>
      <c r="M37" s="182">
        <f t="shared" si="0"/>
        <v>0</v>
      </c>
    </row>
    <row r="38" spans="1:13" ht="15" customHeight="1" x14ac:dyDescent="0.2">
      <c r="A38" s="106"/>
      <c r="B38" s="21"/>
      <c r="C38" s="3"/>
      <c r="D38" s="4"/>
      <c r="E38" s="23"/>
      <c r="F38" s="23"/>
      <c r="G38" s="112"/>
      <c r="H38" s="31"/>
      <c r="M38" s="182">
        <f t="shared" si="0"/>
        <v>0</v>
      </c>
    </row>
    <row r="39" spans="1:13" ht="15" customHeight="1" x14ac:dyDescent="0.2">
      <c r="A39" s="106"/>
      <c r="B39" s="21"/>
      <c r="C39" s="3"/>
      <c r="D39" s="4"/>
      <c r="E39" s="23"/>
      <c r="F39" s="23"/>
      <c r="G39" s="112"/>
      <c r="H39" s="31"/>
      <c r="M39" s="182">
        <f t="shared" si="0"/>
        <v>0</v>
      </c>
    </row>
    <row r="40" spans="1:13" ht="15" customHeight="1" x14ac:dyDescent="0.2">
      <c r="A40" s="106"/>
      <c r="B40" s="21"/>
      <c r="C40" s="3"/>
      <c r="D40" s="4"/>
      <c r="E40" s="23"/>
      <c r="F40" s="23"/>
      <c r="G40" s="112"/>
      <c r="H40" s="31"/>
      <c r="M40" s="182">
        <f t="shared" si="0"/>
        <v>0</v>
      </c>
    </row>
    <row r="41" spans="1:13" ht="15" customHeight="1" x14ac:dyDescent="0.2">
      <c r="A41" s="106"/>
      <c r="B41" s="21"/>
      <c r="C41" s="3"/>
      <c r="D41" s="4"/>
      <c r="E41" s="23"/>
      <c r="F41" s="23"/>
      <c r="G41" s="112"/>
      <c r="H41" s="31"/>
      <c r="M41" s="182">
        <f t="shared" si="0"/>
        <v>0</v>
      </c>
    </row>
    <row r="42" spans="1:13" ht="15" customHeight="1" x14ac:dyDescent="0.2">
      <c r="A42" s="106"/>
      <c r="B42" s="21"/>
      <c r="C42" s="3"/>
      <c r="D42" s="4"/>
      <c r="E42" s="23"/>
      <c r="F42" s="23"/>
      <c r="G42" s="112"/>
      <c r="H42" s="31"/>
      <c r="M42" s="182">
        <f t="shared" si="0"/>
        <v>0</v>
      </c>
    </row>
    <row r="43" spans="1:13" ht="15" customHeight="1" x14ac:dyDescent="0.2">
      <c r="A43" s="106"/>
      <c r="B43" s="21"/>
      <c r="C43" s="3"/>
      <c r="D43" s="4"/>
      <c r="E43" s="23"/>
      <c r="F43" s="23"/>
      <c r="G43" s="112"/>
      <c r="H43" s="31"/>
      <c r="M43" s="182">
        <f t="shared" si="0"/>
        <v>0</v>
      </c>
    </row>
    <row r="44" spans="1:13" ht="15" customHeight="1" x14ac:dyDescent="0.2">
      <c r="A44" s="106"/>
      <c r="B44" s="21"/>
      <c r="C44" s="8"/>
      <c r="D44" s="4"/>
      <c r="E44" s="23"/>
      <c r="F44" s="23"/>
      <c r="G44" s="112"/>
      <c r="H44" s="31"/>
      <c r="M44" s="182">
        <f t="shared" si="0"/>
        <v>0</v>
      </c>
    </row>
    <row r="45" spans="1:13" ht="15" customHeight="1" x14ac:dyDescent="0.2">
      <c r="A45" s="106"/>
      <c r="B45" s="21"/>
      <c r="C45" s="3"/>
      <c r="D45" s="4"/>
      <c r="E45" s="23"/>
      <c r="F45" s="23"/>
      <c r="G45" s="112"/>
      <c r="H45" s="31"/>
      <c r="M45" s="182">
        <f t="shared" si="0"/>
        <v>0</v>
      </c>
    </row>
    <row r="46" spans="1:13" ht="15" customHeight="1" x14ac:dyDescent="0.2">
      <c r="A46" s="106"/>
      <c r="B46" s="21"/>
      <c r="C46" s="3"/>
      <c r="D46" s="4"/>
      <c r="E46" s="23"/>
      <c r="F46" s="23"/>
      <c r="G46" s="112"/>
      <c r="H46" s="31"/>
      <c r="M46" s="182">
        <f t="shared" si="0"/>
        <v>0</v>
      </c>
    </row>
    <row r="47" spans="1:13" ht="15" customHeight="1" x14ac:dyDescent="0.2">
      <c r="A47" s="106"/>
      <c r="B47" s="21"/>
      <c r="C47" s="3"/>
      <c r="D47" s="4"/>
      <c r="E47" s="23"/>
      <c r="F47" s="23"/>
      <c r="G47" s="112"/>
      <c r="H47" s="31"/>
      <c r="M47" s="182">
        <f t="shared" si="0"/>
        <v>0</v>
      </c>
    </row>
    <row r="48" spans="1:13" ht="15" customHeight="1" x14ac:dyDescent="0.2">
      <c r="A48" s="106"/>
      <c r="B48" s="21"/>
      <c r="C48" s="3"/>
      <c r="D48" s="4"/>
      <c r="E48" s="23"/>
      <c r="F48" s="23"/>
      <c r="G48" s="112"/>
      <c r="H48" s="31"/>
      <c r="M48" s="182">
        <f t="shared" si="0"/>
        <v>0</v>
      </c>
    </row>
    <row r="49" spans="1:13" ht="15" customHeight="1" x14ac:dyDescent="0.2">
      <c r="A49" s="106"/>
      <c r="B49" s="21"/>
      <c r="C49" s="3"/>
      <c r="D49" s="4"/>
      <c r="E49" s="23"/>
      <c r="F49" s="23"/>
      <c r="G49" s="112"/>
      <c r="H49" s="31"/>
      <c r="M49" s="182">
        <f t="shared" si="0"/>
        <v>0</v>
      </c>
    </row>
    <row r="50" spans="1:13" ht="15" customHeight="1" x14ac:dyDescent="0.2">
      <c r="A50" s="106"/>
      <c r="B50" s="21"/>
      <c r="C50" s="3"/>
      <c r="D50" s="4"/>
      <c r="E50" s="23"/>
      <c r="F50" s="23"/>
      <c r="G50" s="112"/>
      <c r="H50" s="31"/>
      <c r="M50" s="182">
        <f t="shared" si="0"/>
        <v>0</v>
      </c>
    </row>
    <row r="51" spans="1:13" ht="15" customHeight="1" x14ac:dyDescent="0.2">
      <c r="A51" s="106"/>
      <c r="B51" s="21"/>
      <c r="C51" s="3"/>
      <c r="D51" s="4"/>
      <c r="E51" s="23"/>
      <c r="F51" s="23"/>
      <c r="G51" s="112"/>
      <c r="H51" s="31"/>
      <c r="M51" s="182">
        <f t="shared" si="0"/>
        <v>0</v>
      </c>
    </row>
    <row r="52" spans="1:13" ht="15" customHeight="1" x14ac:dyDescent="0.2">
      <c r="A52" s="106"/>
      <c r="B52" s="21"/>
      <c r="C52" s="3"/>
      <c r="D52" s="4"/>
      <c r="E52" s="23"/>
      <c r="F52" s="23"/>
      <c r="G52" s="112"/>
      <c r="H52" s="31"/>
      <c r="M52" s="182">
        <f t="shared" si="0"/>
        <v>0</v>
      </c>
    </row>
    <row r="53" spans="1:13" ht="15" customHeight="1" x14ac:dyDescent="0.2">
      <c r="A53" s="106"/>
      <c r="B53" s="21"/>
      <c r="C53" s="3"/>
      <c r="D53" s="4"/>
      <c r="E53" s="23"/>
      <c r="F53" s="23"/>
      <c r="G53" s="112"/>
      <c r="H53" s="31"/>
      <c r="M53" s="182">
        <f t="shared" si="0"/>
        <v>0</v>
      </c>
    </row>
    <row r="54" spans="1:13" ht="15" customHeight="1" x14ac:dyDescent="0.2">
      <c r="A54" s="106"/>
      <c r="B54" s="21"/>
      <c r="C54" s="3"/>
      <c r="D54" s="4"/>
      <c r="E54" s="23"/>
      <c r="F54" s="23"/>
      <c r="G54" s="112"/>
      <c r="H54" s="31"/>
      <c r="M54" s="182">
        <f t="shared" si="0"/>
        <v>0</v>
      </c>
    </row>
    <row r="55" spans="1:13" ht="15" customHeight="1" x14ac:dyDescent="0.2">
      <c r="A55" s="106"/>
      <c r="B55" s="21"/>
      <c r="C55" s="3"/>
      <c r="D55" s="4"/>
      <c r="E55" s="23"/>
      <c r="F55" s="23"/>
      <c r="G55" s="112"/>
      <c r="H55" s="31"/>
      <c r="M55" s="182">
        <f t="shared" si="0"/>
        <v>0</v>
      </c>
    </row>
    <row r="56" spans="1:13" ht="15" customHeight="1" x14ac:dyDescent="0.2">
      <c r="A56" s="106"/>
      <c r="B56" s="21"/>
      <c r="C56" s="3"/>
      <c r="D56" s="4"/>
      <c r="E56" s="23"/>
      <c r="F56" s="23"/>
      <c r="G56" s="112"/>
      <c r="H56" s="31"/>
      <c r="M56" s="182">
        <f t="shared" si="0"/>
        <v>0</v>
      </c>
    </row>
    <row r="57" spans="1:13" ht="15" customHeight="1" x14ac:dyDescent="0.2">
      <c r="A57" s="106"/>
      <c r="B57" s="21"/>
      <c r="C57" s="3"/>
      <c r="D57" s="4"/>
      <c r="E57" s="23"/>
      <c r="F57" s="23"/>
      <c r="G57" s="112"/>
      <c r="H57" s="31"/>
      <c r="M57" s="182">
        <f t="shared" si="0"/>
        <v>0</v>
      </c>
    </row>
    <row r="58" spans="1:13" ht="15" customHeight="1" x14ac:dyDescent="0.2">
      <c r="A58" s="106"/>
      <c r="B58" s="21"/>
      <c r="C58" s="3"/>
      <c r="D58" s="4"/>
      <c r="E58" s="23"/>
      <c r="F58" s="23"/>
      <c r="G58" s="112"/>
      <c r="H58" s="31"/>
      <c r="M58" s="182">
        <f t="shared" si="0"/>
        <v>0</v>
      </c>
    </row>
    <row r="59" spans="1:13" ht="15" customHeight="1" x14ac:dyDescent="0.2">
      <c r="A59" s="106"/>
      <c r="B59" s="21"/>
      <c r="C59" s="3"/>
      <c r="D59" s="4"/>
      <c r="E59" s="23"/>
      <c r="F59" s="23"/>
      <c r="G59" s="112"/>
      <c r="H59" s="31"/>
      <c r="M59" s="182">
        <f t="shared" si="0"/>
        <v>0</v>
      </c>
    </row>
    <row r="60" spans="1:13" ht="15" customHeight="1" x14ac:dyDescent="0.2">
      <c r="A60" s="106"/>
      <c r="B60" s="21"/>
      <c r="C60" s="3"/>
      <c r="D60" s="4"/>
      <c r="E60" s="23"/>
      <c r="F60" s="23"/>
      <c r="G60" s="112"/>
      <c r="H60" s="31"/>
      <c r="M60" s="182">
        <f t="shared" si="0"/>
        <v>0</v>
      </c>
    </row>
    <row r="61" spans="1:13" ht="15" customHeight="1" x14ac:dyDescent="0.2">
      <c r="A61" s="106"/>
      <c r="B61" s="21"/>
      <c r="C61" s="3"/>
      <c r="D61" s="4"/>
      <c r="E61" s="23"/>
      <c r="F61" s="23"/>
      <c r="G61" s="112"/>
      <c r="H61" s="31"/>
      <c r="M61" s="182">
        <f t="shared" si="0"/>
        <v>0</v>
      </c>
    </row>
    <row r="62" spans="1:13" ht="15" customHeight="1" x14ac:dyDescent="0.2">
      <c r="A62" s="106"/>
      <c r="B62" s="21"/>
      <c r="C62" s="3"/>
      <c r="D62" s="4"/>
      <c r="E62" s="23"/>
      <c r="F62" s="23"/>
      <c r="G62" s="112"/>
      <c r="H62" s="31"/>
      <c r="M62" s="182">
        <f t="shared" si="0"/>
        <v>0</v>
      </c>
    </row>
    <row r="63" spans="1:13" ht="15" customHeight="1" x14ac:dyDescent="0.2">
      <c r="A63" s="106"/>
      <c r="B63" s="21"/>
      <c r="C63" s="3"/>
      <c r="D63" s="4"/>
      <c r="E63" s="23"/>
      <c r="F63" s="23"/>
      <c r="G63" s="112"/>
      <c r="H63" s="31"/>
      <c r="M63" s="182">
        <f t="shared" si="0"/>
        <v>0</v>
      </c>
    </row>
    <row r="64" spans="1:13" ht="15" customHeight="1" x14ac:dyDescent="0.2">
      <c r="A64" s="106"/>
      <c r="B64" s="21"/>
      <c r="C64" s="3"/>
      <c r="D64" s="4"/>
      <c r="E64" s="23"/>
      <c r="F64" s="23"/>
      <c r="G64" s="112"/>
      <c r="H64" s="31"/>
      <c r="M64" s="182">
        <f t="shared" si="0"/>
        <v>0</v>
      </c>
    </row>
    <row r="65" spans="1:13" ht="15" customHeight="1" x14ac:dyDescent="0.2">
      <c r="A65" s="106"/>
      <c r="B65" s="21"/>
      <c r="C65" s="3"/>
      <c r="D65" s="4"/>
      <c r="E65" s="23"/>
      <c r="F65" s="23"/>
      <c r="G65" s="112"/>
      <c r="H65" s="31"/>
      <c r="M65" s="182">
        <f t="shared" si="0"/>
        <v>0</v>
      </c>
    </row>
    <row r="66" spans="1:13" ht="15" customHeight="1" x14ac:dyDescent="0.2">
      <c r="A66" s="106"/>
      <c r="B66" s="21"/>
      <c r="C66" s="3"/>
      <c r="D66" s="4"/>
      <c r="E66" s="23"/>
      <c r="F66" s="23"/>
      <c r="G66" s="112"/>
      <c r="H66" s="31"/>
      <c r="M66" s="182">
        <f t="shared" si="0"/>
        <v>0</v>
      </c>
    </row>
    <row r="67" spans="1:13" ht="15" customHeight="1" x14ac:dyDescent="0.2">
      <c r="A67" s="106"/>
      <c r="B67" s="21"/>
      <c r="C67" s="3"/>
      <c r="D67" s="4"/>
      <c r="E67" s="23"/>
      <c r="F67" s="23"/>
      <c r="G67" s="112"/>
      <c r="H67" s="31"/>
      <c r="M67" s="182">
        <f t="shared" si="0"/>
        <v>0</v>
      </c>
    </row>
    <row r="68" spans="1:13" ht="15" customHeight="1" x14ac:dyDescent="0.2">
      <c r="A68" s="106"/>
      <c r="B68" s="21"/>
      <c r="C68" s="3"/>
      <c r="D68" s="4"/>
      <c r="E68" s="23"/>
      <c r="F68" s="23"/>
      <c r="G68" s="112"/>
      <c r="H68" s="31"/>
      <c r="M68" s="182">
        <f t="shared" si="0"/>
        <v>0</v>
      </c>
    </row>
    <row r="69" spans="1:13" ht="15" customHeight="1" x14ac:dyDescent="0.2">
      <c r="A69" s="106"/>
      <c r="B69" s="21"/>
      <c r="C69" s="3"/>
      <c r="D69" s="4"/>
      <c r="E69" s="23"/>
      <c r="F69" s="23"/>
      <c r="G69" s="112"/>
      <c r="H69" s="31"/>
      <c r="M69" s="182">
        <f t="shared" si="0"/>
        <v>0</v>
      </c>
    </row>
    <row r="70" spans="1:13" ht="15" customHeight="1" x14ac:dyDescent="0.2">
      <c r="A70" s="106"/>
      <c r="B70" s="21"/>
      <c r="C70" s="3"/>
      <c r="D70" s="4"/>
      <c r="E70" s="23"/>
      <c r="F70" s="23"/>
      <c r="G70" s="112"/>
      <c r="H70" s="31"/>
      <c r="M70" s="182">
        <f t="shared" si="0"/>
        <v>0</v>
      </c>
    </row>
    <row r="71" spans="1:13" ht="15" customHeight="1" x14ac:dyDescent="0.2">
      <c r="A71" s="106"/>
      <c r="B71" s="21"/>
      <c r="C71" s="3"/>
      <c r="D71" s="4"/>
      <c r="E71" s="23"/>
      <c r="F71" s="23"/>
      <c r="G71" s="112"/>
      <c r="H71" s="31"/>
      <c r="M71" s="182">
        <f t="shared" si="0"/>
        <v>0</v>
      </c>
    </row>
    <row r="72" spans="1:13" ht="15" customHeight="1" x14ac:dyDescent="0.2">
      <c r="A72" s="106"/>
      <c r="B72" s="21"/>
      <c r="C72" s="3"/>
      <c r="D72" s="4"/>
      <c r="E72" s="23"/>
      <c r="F72" s="23"/>
      <c r="G72" s="112"/>
      <c r="H72" s="31"/>
      <c r="M72" s="182">
        <f t="shared" si="0"/>
        <v>0</v>
      </c>
    </row>
    <row r="73" spans="1:13" ht="15" customHeight="1" x14ac:dyDescent="0.2">
      <c r="A73" s="106"/>
      <c r="B73" s="21"/>
      <c r="C73" s="3"/>
      <c r="D73" s="4"/>
      <c r="E73" s="23"/>
      <c r="F73" s="23"/>
      <c r="G73" s="112"/>
      <c r="H73" s="31"/>
      <c r="M73" s="182">
        <f t="shared" si="0"/>
        <v>0</v>
      </c>
    </row>
    <row r="74" spans="1:13" ht="15" customHeight="1" x14ac:dyDescent="0.2">
      <c r="A74" s="106"/>
      <c r="B74" s="21"/>
      <c r="C74" s="3"/>
      <c r="D74" s="4"/>
      <c r="E74" s="23"/>
      <c r="F74" s="23"/>
      <c r="G74" s="112"/>
      <c r="H74" s="31"/>
      <c r="M74" s="182">
        <f t="shared" si="0"/>
        <v>0</v>
      </c>
    </row>
    <row r="75" spans="1:13" ht="15" customHeight="1" x14ac:dyDescent="0.2">
      <c r="A75" s="106"/>
      <c r="B75" s="21"/>
      <c r="C75" s="3"/>
      <c r="D75" s="4"/>
      <c r="E75" s="23"/>
      <c r="F75" s="23"/>
      <c r="G75" s="112"/>
      <c r="H75" s="31"/>
      <c r="M75" s="182">
        <f t="shared" si="0"/>
        <v>0</v>
      </c>
    </row>
    <row r="76" spans="1:13" ht="15" customHeight="1" x14ac:dyDescent="0.2">
      <c r="A76" s="106"/>
      <c r="B76" s="21"/>
      <c r="C76" s="3"/>
      <c r="D76" s="4"/>
      <c r="E76" s="23"/>
      <c r="F76" s="23"/>
      <c r="G76" s="112"/>
      <c r="H76" s="31"/>
      <c r="M76" s="182">
        <f t="shared" si="0"/>
        <v>0</v>
      </c>
    </row>
    <row r="77" spans="1:13" ht="15" customHeight="1" x14ac:dyDescent="0.2">
      <c r="A77" s="106"/>
      <c r="B77" s="21"/>
      <c r="C77" s="3"/>
      <c r="D77" s="4"/>
      <c r="E77" s="23"/>
      <c r="F77" s="23"/>
      <c r="G77" s="112"/>
      <c r="H77" s="31"/>
      <c r="M77" s="182">
        <f t="shared" si="0"/>
        <v>0</v>
      </c>
    </row>
    <row r="78" spans="1:13" ht="15" customHeight="1" x14ac:dyDescent="0.2">
      <c r="A78" s="106"/>
      <c r="B78" s="21"/>
      <c r="C78" s="3"/>
      <c r="D78" s="4"/>
      <c r="E78" s="23"/>
      <c r="F78" s="23"/>
      <c r="G78" s="112"/>
      <c r="H78" s="31"/>
      <c r="M78" s="182">
        <f t="shared" si="0"/>
        <v>0</v>
      </c>
    </row>
    <row r="79" spans="1:13" ht="15" customHeight="1" x14ac:dyDescent="0.2">
      <c r="A79" s="106"/>
      <c r="B79" s="21"/>
      <c r="C79" s="3"/>
      <c r="D79" s="4"/>
      <c r="E79" s="23"/>
      <c r="F79" s="23"/>
      <c r="G79" s="112"/>
      <c r="H79" s="31"/>
      <c r="M79" s="182">
        <f t="shared" si="0"/>
        <v>0</v>
      </c>
    </row>
    <row r="80" spans="1:13" ht="15" customHeight="1" x14ac:dyDescent="0.2">
      <c r="A80" s="106"/>
      <c r="B80" s="21"/>
      <c r="C80" s="3"/>
      <c r="D80" s="4"/>
      <c r="E80" s="23"/>
      <c r="F80" s="23"/>
      <c r="G80" s="112"/>
      <c r="H80" s="31"/>
      <c r="M80" s="182">
        <f t="shared" si="0"/>
        <v>0</v>
      </c>
    </row>
    <row r="81" spans="1:13" ht="15" customHeight="1" x14ac:dyDescent="0.2">
      <c r="A81" s="106"/>
      <c r="B81" s="21"/>
      <c r="C81" s="3"/>
      <c r="D81" s="4"/>
      <c r="E81" s="23"/>
      <c r="F81" s="23"/>
      <c r="G81" s="112"/>
      <c r="H81" s="31"/>
      <c r="M81" s="182">
        <f t="shared" si="0"/>
        <v>0</v>
      </c>
    </row>
    <row r="82" spans="1:13" ht="15" customHeight="1" x14ac:dyDescent="0.2">
      <c r="A82" s="106"/>
      <c r="B82" s="21"/>
      <c r="C82" s="3"/>
      <c r="D82" s="4"/>
      <c r="E82" s="23"/>
      <c r="F82" s="23"/>
      <c r="G82" s="112"/>
      <c r="H82" s="31"/>
      <c r="M82" s="182">
        <f t="shared" si="0"/>
        <v>0</v>
      </c>
    </row>
    <row r="83" spans="1:13" ht="15" customHeight="1" x14ac:dyDescent="0.2">
      <c r="A83" s="106"/>
      <c r="B83" s="21"/>
      <c r="C83" s="3"/>
      <c r="D83" s="4"/>
      <c r="E83" s="23"/>
      <c r="F83" s="23"/>
      <c r="G83" s="112"/>
      <c r="H83" s="31"/>
      <c r="M83" s="182">
        <f t="shared" si="0"/>
        <v>0</v>
      </c>
    </row>
    <row r="84" spans="1:13" ht="15" customHeight="1" x14ac:dyDescent="0.2">
      <c r="A84" s="106"/>
      <c r="B84" s="21"/>
      <c r="C84" s="3"/>
      <c r="D84" s="4"/>
      <c r="E84" s="23"/>
      <c r="F84" s="23"/>
      <c r="G84" s="112"/>
      <c r="H84" s="31"/>
      <c r="M84" s="182">
        <f t="shared" si="0"/>
        <v>0</v>
      </c>
    </row>
    <row r="85" spans="1:13" ht="15" customHeight="1" x14ac:dyDescent="0.2">
      <c r="A85" s="106"/>
      <c r="B85" s="21"/>
      <c r="C85" s="3"/>
      <c r="D85" s="4"/>
      <c r="E85" s="23"/>
      <c r="F85" s="23"/>
      <c r="G85" s="112"/>
      <c r="H85" s="31"/>
      <c r="M85" s="182">
        <f t="shared" si="0"/>
        <v>0</v>
      </c>
    </row>
    <row r="86" spans="1:13" ht="15" customHeight="1" x14ac:dyDescent="0.2">
      <c r="A86" s="106"/>
      <c r="B86" s="21"/>
      <c r="C86" s="3"/>
      <c r="D86" s="4"/>
      <c r="E86" s="23"/>
      <c r="F86" s="23"/>
      <c r="G86" s="112"/>
      <c r="H86" s="31"/>
      <c r="M86" s="182">
        <f t="shared" si="0"/>
        <v>0</v>
      </c>
    </row>
    <row r="87" spans="1:13" ht="15" customHeight="1" x14ac:dyDescent="0.2">
      <c r="A87" s="106"/>
      <c r="B87" s="21"/>
      <c r="C87" s="3"/>
      <c r="D87" s="4"/>
      <c r="E87" s="23"/>
      <c r="F87" s="23"/>
      <c r="G87" s="112"/>
      <c r="H87" s="31"/>
      <c r="M87" s="182">
        <f t="shared" si="0"/>
        <v>0</v>
      </c>
    </row>
    <row r="88" spans="1:13" ht="15" customHeight="1" x14ac:dyDescent="0.2">
      <c r="A88" s="106"/>
      <c r="B88" s="21"/>
      <c r="C88" s="3"/>
      <c r="D88" s="4"/>
      <c r="E88" s="23"/>
      <c r="F88" s="23"/>
      <c r="G88" s="112"/>
      <c r="H88" s="31"/>
      <c r="M88" s="182">
        <f t="shared" ref="M88:M110" si="1">IF(G88="Y",D88,0)</f>
        <v>0</v>
      </c>
    </row>
    <row r="89" spans="1:13" ht="15" customHeight="1" x14ac:dyDescent="0.2">
      <c r="A89" s="106"/>
      <c r="B89" s="21"/>
      <c r="C89" s="3"/>
      <c r="D89" s="4"/>
      <c r="E89" s="23"/>
      <c r="F89" s="23"/>
      <c r="G89" s="112"/>
      <c r="H89" s="31"/>
      <c r="M89" s="182">
        <f t="shared" si="1"/>
        <v>0</v>
      </c>
    </row>
    <row r="90" spans="1:13" ht="15" customHeight="1" x14ac:dyDescent="0.2">
      <c r="A90" s="106"/>
      <c r="B90" s="21"/>
      <c r="C90" s="3"/>
      <c r="D90" s="4"/>
      <c r="E90" s="23"/>
      <c r="F90" s="23"/>
      <c r="G90" s="112"/>
      <c r="H90" s="31"/>
      <c r="M90" s="182">
        <f t="shared" si="1"/>
        <v>0</v>
      </c>
    </row>
    <row r="91" spans="1:13" ht="15" customHeight="1" x14ac:dyDescent="0.2">
      <c r="A91" s="106"/>
      <c r="B91" s="21"/>
      <c r="C91" s="3"/>
      <c r="D91" s="4"/>
      <c r="E91" s="23"/>
      <c r="F91" s="23"/>
      <c r="G91" s="112"/>
      <c r="H91" s="31"/>
      <c r="M91" s="182">
        <f t="shared" si="1"/>
        <v>0</v>
      </c>
    </row>
    <row r="92" spans="1:13" ht="15" customHeight="1" x14ac:dyDescent="0.2">
      <c r="A92" s="106"/>
      <c r="B92" s="21"/>
      <c r="C92" s="3"/>
      <c r="D92" s="4"/>
      <c r="E92" s="23"/>
      <c r="F92" s="23"/>
      <c r="G92" s="112"/>
      <c r="H92" s="31"/>
      <c r="M92" s="182">
        <f t="shared" si="1"/>
        <v>0</v>
      </c>
    </row>
    <row r="93" spans="1:13" ht="15" customHeight="1" x14ac:dyDescent="0.2">
      <c r="A93" s="106"/>
      <c r="B93" s="21"/>
      <c r="C93" s="3"/>
      <c r="D93" s="4"/>
      <c r="E93" s="23"/>
      <c r="F93" s="23"/>
      <c r="G93" s="112"/>
      <c r="H93" s="31"/>
      <c r="M93" s="182">
        <f t="shared" si="1"/>
        <v>0</v>
      </c>
    </row>
    <row r="94" spans="1:13" ht="15" customHeight="1" x14ac:dyDescent="0.2">
      <c r="A94" s="106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6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6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6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6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6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6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6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6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6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6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6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6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6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6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6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7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46"/>
      <c r="B111" s="46"/>
      <c r="C111" s="47" t="s">
        <v>18</v>
      </c>
      <c r="D111" s="48">
        <f>SUM(D3:D110)</f>
        <v>0</v>
      </c>
      <c r="E111" s="33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49"/>
      <c r="D112" s="31"/>
      <c r="E112" s="31"/>
      <c r="F112" s="31"/>
      <c r="G112" s="31"/>
      <c r="H112" s="31"/>
    </row>
    <row r="113" spans="3:3" x14ac:dyDescent="0.2">
      <c r="C113" s="37"/>
    </row>
    <row r="114" spans="3:3" x14ac:dyDescent="0.2">
      <c r="C114" s="37"/>
    </row>
    <row r="115" spans="3:3" x14ac:dyDescent="0.2">
      <c r="C115" s="37"/>
    </row>
    <row r="116" spans="3:3" x14ac:dyDescent="0.2">
      <c r="C116" s="37"/>
    </row>
    <row r="117" spans="3:3" x14ac:dyDescent="0.2">
      <c r="C117" s="37"/>
    </row>
    <row r="118" spans="3:3" x14ac:dyDescent="0.2">
      <c r="C118" s="37"/>
    </row>
    <row r="119" spans="3:3" x14ac:dyDescent="0.2">
      <c r="C119" s="37"/>
    </row>
    <row r="120" spans="3:3" x14ac:dyDescent="0.2">
      <c r="C120" s="37"/>
    </row>
    <row r="121" spans="3:3" x14ac:dyDescent="0.2">
      <c r="C121" s="37"/>
    </row>
    <row r="122" spans="3:3" x14ac:dyDescent="0.2">
      <c r="C122" s="37"/>
    </row>
    <row r="123" spans="3:3" x14ac:dyDescent="0.2">
      <c r="C123" s="37"/>
    </row>
    <row r="124" spans="3:3" x14ac:dyDescent="0.2">
      <c r="C124" s="37"/>
    </row>
    <row r="125" spans="3:3" x14ac:dyDescent="0.2">
      <c r="C125" s="37"/>
    </row>
    <row r="126" spans="3:3" x14ac:dyDescent="0.2">
      <c r="C126" s="37"/>
    </row>
    <row r="127" spans="3:3" x14ac:dyDescent="0.2">
      <c r="C127" s="37"/>
    </row>
    <row r="128" spans="3:3" x14ac:dyDescent="0.2">
      <c r="C128" s="37"/>
    </row>
    <row r="129" spans="3:3" x14ac:dyDescent="0.2">
      <c r="C129" s="37"/>
    </row>
    <row r="130" spans="3:3" x14ac:dyDescent="0.2">
      <c r="C130" s="37"/>
    </row>
  </sheetData>
  <sheetProtection sheet="1" objects="1" scenarios="1"/>
  <phoneticPr fontId="0" type="noConversion"/>
  <dataValidations xWindow="793" yWindow="172" count="3">
    <dataValidation type="list" allowBlank="1" showErrorMessage="1" errorTitle="ECOA ERROR" error="ECOA CODE MUST BE A VALID SUPPLY CODE." sqref="A3:A110">
      <formula1>$L$4:$L$18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</dataValidations>
  <pageMargins left="0.5" right="0.5" top="0.5" bottom="0.5" header="0.15" footer="0.5"/>
  <pageSetup scale="95" fitToHeight="3" orientation="landscape" blackAndWhite="1" horizontalDpi="300" verticalDpi="300" r:id="rId1"/>
  <headerFooter alignWithMargins="0">
    <oddHeader>&amp;RPage &amp;P
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102"/>
  <sheetViews>
    <sheetView showGridLines="0" zoomScale="85" workbookViewId="0">
      <selection activeCell="E3" sqref="E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" style="138" customWidth="1"/>
    <col min="10" max="10" width="10.42578125" style="138" hidden="1" customWidth="1"/>
    <col min="11" max="11" width="38.28515625" style="138" customWidth="1"/>
    <col min="12" max="12" width="9.140625" style="74"/>
    <col min="13" max="15" width="0" style="74" hidden="1" customWidth="1"/>
    <col min="16" max="16384" width="9.140625" style="36"/>
  </cols>
  <sheetData>
    <row r="1" spans="1:18" s="34" customFormat="1" ht="21" thickBot="1" x14ac:dyDescent="0.35">
      <c r="A1" s="38" t="s">
        <v>9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53"/>
      <c r="Q1" s="153"/>
      <c r="R1" s="153"/>
    </row>
    <row r="2" spans="1:18" s="35" customFormat="1" ht="15" customHeight="1" thickBot="1" x14ac:dyDescent="0.3">
      <c r="A2" s="75" t="s">
        <v>12</v>
      </c>
      <c r="B2" s="41" t="s">
        <v>223</v>
      </c>
      <c r="C2" s="76" t="s">
        <v>13</v>
      </c>
      <c r="D2" s="43" t="s">
        <v>14</v>
      </c>
      <c r="E2" s="44" t="s">
        <v>23</v>
      </c>
      <c r="F2" s="45" t="s">
        <v>24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51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146</v>
      </c>
      <c r="J3" s="175" t="s">
        <v>147</v>
      </c>
      <c r="K3" s="175" t="s">
        <v>148</v>
      </c>
      <c r="L3" s="128"/>
      <c r="M3" s="152">
        <f>IF(G3="Y",D3,0)</f>
        <v>0</v>
      </c>
      <c r="N3" s="128"/>
      <c r="O3" s="128" t="s">
        <v>242</v>
      </c>
      <c r="P3" s="135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2"/>
      <c r="H4" s="31"/>
      <c r="I4" s="176" t="s">
        <v>149</v>
      </c>
      <c r="J4" s="176" t="s">
        <v>147</v>
      </c>
      <c r="K4" s="176" t="s">
        <v>150</v>
      </c>
      <c r="L4" s="128"/>
      <c r="M4" s="152">
        <f t="shared" ref="M4:M37" si="0">IF(G4="Y",D4,0)</f>
        <v>0</v>
      </c>
      <c r="N4" s="128"/>
      <c r="O4" s="128"/>
      <c r="P4" s="135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2"/>
      <c r="H5" s="31"/>
      <c r="I5" s="176" t="s">
        <v>151</v>
      </c>
      <c r="J5" s="176" t="s">
        <v>147</v>
      </c>
      <c r="K5" s="176" t="s">
        <v>152</v>
      </c>
      <c r="L5" s="128"/>
      <c r="M5" s="152">
        <f t="shared" si="0"/>
        <v>0</v>
      </c>
      <c r="N5" s="128"/>
      <c r="O5" s="128"/>
      <c r="P5" s="135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2"/>
      <c r="H6" s="31"/>
      <c r="I6" s="176" t="s">
        <v>153</v>
      </c>
      <c r="J6" s="176" t="s">
        <v>147</v>
      </c>
      <c r="K6" s="176" t="s">
        <v>154</v>
      </c>
      <c r="L6" s="128"/>
      <c r="M6" s="152">
        <f t="shared" si="0"/>
        <v>0</v>
      </c>
      <c r="N6" s="128"/>
      <c r="O6" s="128"/>
      <c r="P6" s="135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2"/>
      <c r="H7" s="31"/>
      <c r="I7" s="176" t="s">
        <v>155</v>
      </c>
      <c r="J7" s="176" t="s">
        <v>147</v>
      </c>
      <c r="K7" s="176" t="s">
        <v>26</v>
      </c>
      <c r="L7" s="128"/>
      <c r="M7" s="152">
        <f t="shared" si="0"/>
        <v>0</v>
      </c>
      <c r="N7" s="128"/>
      <c r="O7" s="128"/>
      <c r="P7" s="135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2"/>
      <c r="H8" s="31"/>
      <c r="I8" s="176" t="s">
        <v>156</v>
      </c>
      <c r="J8" s="176" t="s">
        <v>147</v>
      </c>
      <c r="K8" s="176" t="s">
        <v>157</v>
      </c>
      <c r="L8" s="128"/>
      <c r="M8" s="152">
        <f t="shared" si="0"/>
        <v>0</v>
      </c>
      <c r="N8" s="128"/>
      <c r="O8" s="128"/>
      <c r="P8" s="135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2"/>
      <c r="H9" s="31"/>
      <c r="L9" s="128"/>
      <c r="M9" s="152">
        <f t="shared" si="0"/>
        <v>0</v>
      </c>
      <c r="N9" s="128"/>
      <c r="O9" s="128"/>
      <c r="P9" s="135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2"/>
      <c r="H10" s="31"/>
      <c r="L10" s="128"/>
      <c r="M10" s="152">
        <f t="shared" si="0"/>
        <v>0</v>
      </c>
      <c r="N10" s="128"/>
      <c r="O10" s="128"/>
      <c r="P10" s="135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2"/>
      <c r="H11" s="31"/>
      <c r="L11" s="128"/>
      <c r="M11" s="152">
        <f t="shared" si="0"/>
        <v>0</v>
      </c>
      <c r="N11" s="128"/>
      <c r="O11" s="128"/>
      <c r="P11" s="135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2"/>
      <c r="H12" s="31"/>
      <c r="L12" s="128"/>
      <c r="M12" s="152">
        <f t="shared" si="0"/>
        <v>0</v>
      </c>
      <c r="N12" s="128"/>
      <c r="O12" s="128"/>
      <c r="P12" s="135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2"/>
      <c r="H13" s="31"/>
      <c r="L13" s="128"/>
      <c r="M13" s="152">
        <f t="shared" si="0"/>
        <v>0</v>
      </c>
      <c r="N13" s="128"/>
      <c r="O13" s="128"/>
      <c r="P13" s="135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2"/>
      <c r="H14" s="31"/>
      <c r="L14" s="128"/>
      <c r="M14" s="152">
        <f t="shared" si="0"/>
        <v>0</v>
      </c>
      <c r="N14" s="128"/>
      <c r="O14" s="128"/>
      <c r="P14" s="135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2"/>
      <c r="H15" s="31"/>
      <c r="L15" s="128"/>
      <c r="M15" s="152">
        <f t="shared" si="0"/>
        <v>0</v>
      </c>
      <c r="N15" s="128"/>
      <c r="O15" s="128"/>
      <c r="P15" s="135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2"/>
      <c r="H16" s="31"/>
      <c r="L16" s="128"/>
      <c r="M16" s="152">
        <f t="shared" si="0"/>
        <v>0</v>
      </c>
      <c r="N16" s="128"/>
      <c r="O16" s="128"/>
      <c r="P16" s="135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2"/>
      <c r="H17" s="31"/>
      <c r="L17" s="128"/>
      <c r="M17" s="152">
        <f t="shared" si="0"/>
        <v>0</v>
      </c>
      <c r="N17" s="128"/>
      <c r="O17" s="128"/>
      <c r="P17" s="135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2"/>
      <c r="H18" s="31"/>
      <c r="L18" s="128"/>
      <c r="M18" s="152">
        <f t="shared" si="0"/>
        <v>0</v>
      </c>
      <c r="N18" s="128"/>
      <c r="O18" s="128"/>
      <c r="P18" s="135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2"/>
      <c r="H19" s="31"/>
      <c r="L19" s="128"/>
      <c r="M19" s="152">
        <f t="shared" si="0"/>
        <v>0</v>
      </c>
      <c r="N19" s="128"/>
      <c r="O19" s="128"/>
      <c r="P19" s="135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2"/>
      <c r="H20" s="31"/>
      <c r="L20" s="128"/>
      <c r="M20" s="152">
        <f t="shared" si="0"/>
        <v>0</v>
      </c>
      <c r="N20" s="128"/>
      <c r="O20" s="128"/>
      <c r="P20" s="135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2"/>
      <c r="H21" s="31"/>
      <c r="L21" s="128"/>
      <c r="M21" s="152">
        <f t="shared" si="0"/>
        <v>0</v>
      </c>
      <c r="N21" s="128"/>
      <c r="O21" s="128"/>
      <c r="P21" s="135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2"/>
      <c r="H22" s="31"/>
      <c r="L22" s="128"/>
      <c r="M22" s="152">
        <f t="shared" si="0"/>
        <v>0</v>
      </c>
      <c r="N22" s="128"/>
      <c r="O22" s="128"/>
      <c r="P22" s="135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2"/>
      <c r="H23" s="31"/>
      <c r="L23" s="128"/>
      <c r="M23" s="152">
        <f t="shared" si="0"/>
        <v>0</v>
      </c>
      <c r="N23" s="128"/>
      <c r="O23" s="128"/>
      <c r="P23" s="135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2"/>
      <c r="H24" s="31"/>
      <c r="L24" s="128"/>
      <c r="M24" s="152">
        <f t="shared" si="0"/>
        <v>0</v>
      </c>
      <c r="N24" s="128"/>
      <c r="O24" s="128"/>
      <c r="P24" s="135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2"/>
      <c r="H25" s="31"/>
      <c r="L25" s="128"/>
      <c r="M25" s="152">
        <f t="shared" si="0"/>
        <v>0</v>
      </c>
      <c r="N25" s="128"/>
      <c r="O25" s="128"/>
      <c r="P25" s="135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2"/>
      <c r="H26" s="31"/>
      <c r="L26" s="128"/>
      <c r="M26" s="152">
        <f t="shared" si="0"/>
        <v>0</v>
      </c>
      <c r="N26" s="128"/>
      <c r="O26" s="128"/>
      <c r="P26" s="135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2"/>
      <c r="H27" s="31"/>
      <c r="L27" s="128"/>
      <c r="M27" s="152">
        <f t="shared" si="0"/>
        <v>0</v>
      </c>
      <c r="N27" s="128"/>
      <c r="O27" s="128"/>
      <c r="P27" s="135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2"/>
      <c r="H28" s="31"/>
      <c r="L28" s="128"/>
      <c r="M28" s="152">
        <f t="shared" si="0"/>
        <v>0</v>
      </c>
      <c r="N28" s="128"/>
      <c r="O28" s="128"/>
      <c r="P28" s="135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2"/>
      <c r="H29" s="31"/>
      <c r="L29" s="128"/>
      <c r="M29" s="152">
        <f t="shared" si="0"/>
        <v>0</v>
      </c>
      <c r="N29" s="128"/>
      <c r="O29" s="128"/>
      <c r="P29" s="135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2"/>
      <c r="H30" s="31"/>
      <c r="L30" s="128"/>
      <c r="M30" s="152">
        <f t="shared" si="0"/>
        <v>0</v>
      </c>
      <c r="N30" s="128"/>
      <c r="O30" s="128"/>
      <c r="P30" s="135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2"/>
      <c r="H31" s="31"/>
      <c r="L31" s="128"/>
      <c r="M31" s="152">
        <f t="shared" si="0"/>
        <v>0</v>
      </c>
      <c r="N31" s="128"/>
      <c r="O31" s="128"/>
      <c r="P31" s="135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2"/>
      <c r="H32" s="31"/>
      <c r="L32" s="128"/>
      <c r="M32" s="152">
        <f t="shared" si="0"/>
        <v>0</v>
      </c>
      <c r="N32" s="128"/>
      <c r="O32" s="128"/>
      <c r="P32" s="135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2"/>
      <c r="H33" s="31"/>
      <c r="L33" s="128"/>
      <c r="M33" s="152">
        <f t="shared" si="0"/>
        <v>0</v>
      </c>
      <c r="N33" s="128"/>
      <c r="O33" s="128"/>
      <c r="P33" s="135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2"/>
      <c r="H34" s="31"/>
      <c r="L34" s="128"/>
      <c r="M34" s="152">
        <f t="shared" si="0"/>
        <v>0</v>
      </c>
      <c r="N34" s="128"/>
      <c r="O34" s="128"/>
      <c r="P34" s="135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2"/>
      <c r="H35" s="31"/>
      <c r="L35" s="128"/>
      <c r="M35" s="152">
        <f t="shared" si="0"/>
        <v>0</v>
      </c>
      <c r="N35" s="128"/>
      <c r="O35" s="128"/>
      <c r="P35" s="135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2"/>
      <c r="H36" s="31"/>
      <c r="L36" s="128"/>
      <c r="M36" s="152">
        <f t="shared" si="0"/>
        <v>0</v>
      </c>
      <c r="N36" s="128"/>
      <c r="O36" s="128"/>
      <c r="P36" s="135"/>
      <c r="Q36" s="135"/>
      <c r="R36" s="135"/>
    </row>
    <row r="37" spans="1:18" ht="15" customHeight="1" thickBot="1" x14ac:dyDescent="0.25">
      <c r="A37" s="117"/>
      <c r="B37" s="22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35"/>
      <c r="Q37" s="135"/>
      <c r="R37" s="135"/>
    </row>
    <row r="38" spans="1:18" ht="15" customHeight="1" thickBot="1" x14ac:dyDescent="0.3">
      <c r="A38" s="46"/>
      <c r="B38" s="46"/>
      <c r="C38" s="47" t="s">
        <v>19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35"/>
      <c r="Q38" s="135"/>
      <c r="R38" s="135"/>
    </row>
    <row r="39" spans="1:18" ht="6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28"/>
      <c r="N39" s="128"/>
      <c r="O39" s="128"/>
      <c r="P39" s="135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35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35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35"/>
      <c r="Q42" s="135"/>
      <c r="R42" s="135"/>
    </row>
    <row r="43" spans="1:18" x14ac:dyDescent="0.2">
      <c r="C43" s="37"/>
      <c r="D43" s="73"/>
      <c r="L43" s="128"/>
      <c r="M43" s="128"/>
      <c r="N43" s="128"/>
      <c r="O43" s="128"/>
      <c r="P43" s="135"/>
      <c r="Q43" s="135"/>
      <c r="R43" s="135"/>
    </row>
    <row r="44" spans="1:18" x14ac:dyDescent="0.2">
      <c r="C44" s="37"/>
      <c r="D44" s="73"/>
      <c r="L44" s="128"/>
      <c r="M44" s="128"/>
      <c r="N44" s="128"/>
      <c r="O44" s="128"/>
      <c r="P44" s="135"/>
      <c r="Q44" s="135"/>
      <c r="R44" s="135"/>
    </row>
    <row r="45" spans="1:18" x14ac:dyDescent="0.2">
      <c r="C45" s="37"/>
      <c r="D45" s="73"/>
      <c r="L45" s="128"/>
      <c r="M45" s="128"/>
      <c r="N45" s="128"/>
      <c r="O45" s="128"/>
      <c r="P45" s="135"/>
      <c r="Q45" s="135"/>
      <c r="R45" s="135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51252" yWindow="99" count="4">
    <dataValidation type="list" allowBlank="1" showErrorMessage="1" errorTitle="ECOA ERROR" error="ECOA CODE MUST BE A VALID TRAVEL CODE." sqref="A3:A37">
      <formula1>$I$4:$I$8</formula1>
    </dataValidation>
    <dataValidation type="date" operator="greaterThanOrEqual" allowBlank="1" showErrorMessage="1" errorTitle="DATE ERROR" error="THE INVOICE DATE FOR EACH ITEM MUST FALL WITHIN THE GRANT PERIOD IN ORDER TO BE ELIGIBLE FOR REIMBURSEMENT." sqref="C3:C37">
      <formula1>37895</formula1>
    </dataValidation>
    <dataValidation allowBlank="1" showErrorMessage="1" errorTitle="ECOACODETRAVEL" error="ECOA CODE MUST BE A VALID TRAVEL CODE." sqref="B3:B37"/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02"/>
  <sheetViews>
    <sheetView showGridLines="0" zoomScale="85" workbookViewId="0">
      <selection activeCell="A3" sqref="A3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7109375" style="36" customWidth="1"/>
    <col min="8" max="8" width="2" style="36" customWidth="1"/>
    <col min="9" max="9" width="9.140625" style="138"/>
    <col min="10" max="10" width="12.140625" style="138" hidden="1" customWidth="1"/>
    <col min="11" max="11" width="41" style="138" customWidth="1"/>
    <col min="12" max="12" width="9.140625" style="74"/>
    <col min="13" max="15" width="0" style="74" hidden="1" customWidth="1"/>
    <col min="16" max="16" width="9.140625" style="74"/>
    <col min="17" max="16384" width="9.140625" style="36"/>
  </cols>
  <sheetData>
    <row r="1" spans="1:18" s="34" customFormat="1" ht="21" thickBot="1" x14ac:dyDescent="0.35">
      <c r="A1" s="38" t="s">
        <v>10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29"/>
      <c r="M1" s="129"/>
      <c r="N1" s="129"/>
      <c r="O1" s="129"/>
      <c r="P1" s="129"/>
      <c r="Q1" s="153"/>
      <c r="R1" s="153"/>
    </row>
    <row r="2" spans="1:18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27"/>
      <c r="M2" s="127" t="s">
        <v>243</v>
      </c>
      <c r="N2" s="127"/>
      <c r="O2" s="127"/>
      <c r="P2" s="127"/>
      <c r="Q2" s="151"/>
      <c r="R2" s="151"/>
    </row>
    <row r="3" spans="1:18" ht="15" customHeight="1" x14ac:dyDescent="0.25">
      <c r="A3" s="116"/>
      <c r="B3" s="20"/>
      <c r="C3" s="1"/>
      <c r="D3" s="2"/>
      <c r="E3" s="9"/>
      <c r="F3" s="9"/>
      <c r="G3" s="112"/>
      <c r="H3" s="31"/>
      <c r="I3" s="175" t="s">
        <v>32</v>
      </c>
      <c r="J3" s="175" t="s">
        <v>33</v>
      </c>
      <c r="K3" s="175" t="s">
        <v>34</v>
      </c>
      <c r="L3" s="128"/>
      <c r="M3" s="152">
        <f>IF(G3="Y",D3,0)</f>
        <v>0</v>
      </c>
      <c r="N3" s="128"/>
      <c r="O3" s="128" t="s">
        <v>242</v>
      </c>
      <c r="P3" s="128"/>
      <c r="Q3" s="135"/>
      <c r="R3" s="135"/>
    </row>
    <row r="4" spans="1:18" ht="15" customHeight="1" x14ac:dyDescent="0.2">
      <c r="A4" s="106"/>
      <c r="B4" s="21"/>
      <c r="C4" s="3"/>
      <c r="D4" s="4"/>
      <c r="E4" s="10"/>
      <c r="F4" s="10"/>
      <c r="G4" s="113"/>
      <c r="H4" s="31"/>
      <c r="I4" s="176" t="s">
        <v>35</v>
      </c>
      <c r="J4" s="176" t="s">
        <v>33</v>
      </c>
      <c r="K4" s="176" t="s">
        <v>36</v>
      </c>
      <c r="L4" s="128"/>
      <c r="M4" s="152">
        <f t="shared" ref="M4:M37" si="0">IF(G4="Y",D4,0)</f>
        <v>0</v>
      </c>
      <c r="N4" s="128"/>
      <c r="O4" s="128"/>
      <c r="P4" s="128"/>
      <c r="Q4" s="135"/>
      <c r="R4" s="135"/>
    </row>
    <row r="5" spans="1:18" ht="15" customHeight="1" x14ac:dyDescent="0.2">
      <c r="A5" s="106"/>
      <c r="B5" s="21"/>
      <c r="C5" s="3"/>
      <c r="D5" s="4"/>
      <c r="E5" s="10"/>
      <c r="F5" s="10"/>
      <c r="G5" s="113"/>
      <c r="H5" s="31"/>
      <c r="I5" s="176" t="s">
        <v>37</v>
      </c>
      <c r="J5" s="176" t="s">
        <v>33</v>
      </c>
      <c r="K5" s="176" t="s">
        <v>38</v>
      </c>
      <c r="L5" s="128"/>
      <c r="M5" s="152">
        <f t="shared" si="0"/>
        <v>0</v>
      </c>
      <c r="N5" s="128"/>
      <c r="O5" s="128"/>
      <c r="P5" s="128"/>
      <c r="Q5" s="135"/>
      <c r="R5" s="135"/>
    </row>
    <row r="6" spans="1:18" ht="15" customHeight="1" x14ac:dyDescent="0.2">
      <c r="A6" s="106"/>
      <c r="B6" s="21"/>
      <c r="C6" s="3"/>
      <c r="D6" s="4"/>
      <c r="E6" s="10"/>
      <c r="F6" s="10"/>
      <c r="G6" s="113"/>
      <c r="H6" s="31"/>
      <c r="I6" s="176" t="s">
        <v>39</v>
      </c>
      <c r="J6" s="176" t="s">
        <v>33</v>
      </c>
      <c r="K6" s="176" t="s">
        <v>40</v>
      </c>
      <c r="L6" s="128"/>
      <c r="M6" s="152">
        <f t="shared" si="0"/>
        <v>0</v>
      </c>
      <c r="N6" s="128"/>
      <c r="O6" s="128"/>
      <c r="P6" s="128"/>
      <c r="Q6" s="135"/>
      <c r="R6" s="135"/>
    </row>
    <row r="7" spans="1:18" ht="15" customHeight="1" x14ac:dyDescent="0.2">
      <c r="A7" s="106"/>
      <c r="B7" s="21"/>
      <c r="C7" s="3"/>
      <c r="D7" s="4"/>
      <c r="E7" s="10"/>
      <c r="F7" s="10"/>
      <c r="G7" s="113"/>
      <c r="H7" s="31"/>
      <c r="I7" s="176" t="s">
        <v>41</v>
      </c>
      <c r="J7" s="176" t="s">
        <v>33</v>
      </c>
      <c r="K7" s="176" t="s">
        <v>42</v>
      </c>
      <c r="L7" s="128"/>
      <c r="M7" s="152">
        <f t="shared" si="0"/>
        <v>0</v>
      </c>
      <c r="N7" s="128"/>
      <c r="O7" s="128"/>
      <c r="P7" s="128"/>
      <c r="Q7" s="135"/>
      <c r="R7" s="135"/>
    </row>
    <row r="8" spans="1:18" ht="15" customHeight="1" x14ac:dyDescent="0.2">
      <c r="A8" s="106"/>
      <c r="B8" s="21"/>
      <c r="C8" s="3"/>
      <c r="D8" s="4"/>
      <c r="E8" s="10"/>
      <c r="F8" s="10"/>
      <c r="G8" s="113"/>
      <c r="H8" s="31"/>
      <c r="I8" s="176" t="s">
        <v>43</v>
      </c>
      <c r="J8" s="176" t="s">
        <v>33</v>
      </c>
      <c r="K8" s="176" t="s">
        <v>44</v>
      </c>
      <c r="L8" s="128"/>
      <c r="M8" s="152">
        <f t="shared" si="0"/>
        <v>0</v>
      </c>
      <c r="N8" s="128"/>
      <c r="O8" s="128"/>
      <c r="P8" s="128"/>
      <c r="Q8" s="135"/>
      <c r="R8" s="135"/>
    </row>
    <row r="9" spans="1:18" ht="15" customHeight="1" x14ac:dyDescent="0.2">
      <c r="A9" s="106"/>
      <c r="B9" s="21"/>
      <c r="C9" s="3"/>
      <c r="D9" s="4"/>
      <c r="E9" s="10"/>
      <c r="F9" s="10"/>
      <c r="G9" s="113"/>
      <c r="H9" s="31"/>
      <c r="L9" s="128"/>
      <c r="M9" s="152">
        <f t="shared" si="0"/>
        <v>0</v>
      </c>
      <c r="N9" s="128"/>
      <c r="O9" s="128"/>
      <c r="P9" s="128"/>
      <c r="Q9" s="135"/>
      <c r="R9" s="135"/>
    </row>
    <row r="10" spans="1:18" ht="15" customHeight="1" x14ac:dyDescent="0.2">
      <c r="A10" s="106"/>
      <c r="B10" s="21"/>
      <c r="C10" s="3"/>
      <c r="D10" s="4"/>
      <c r="E10" s="10"/>
      <c r="F10" s="10"/>
      <c r="G10" s="113"/>
      <c r="H10" s="31"/>
      <c r="L10" s="128"/>
      <c r="M10" s="152">
        <f t="shared" si="0"/>
        <v>0</v>
      </c>
      <c r="N10" s="128"/>
      <c r="O10" s="128"/>
      <c r="P10" s="128"/>
      <c r="Q10" s="135"/>
      <c r="R10" s="135"/>
    </row>
    <row r="11" spans="1:18" ht="15" customHeight="1" x14ac:dyDescent="0.2">
      <c r="A11" s="106"/>
      <c r="B11" s="21"/>
      <c r="C11" s="3"/>
      <c r="D11" s="4"/>
      <c r="E11" s="10"/>
      <c r="F11" s="10"/>
      <c r="G11" s="113"/>
      <c r="H11" s="31"/>
      <c r="L11" s="128"/>
      <c r="M11" s="152">
        <f t="shared" si="0"/>
        <v>0</v>
      </c>
      <c r="N11" s="128"/>
      <c r="O11" s="128"/>
      <c r="P11" s="128"/>
      <c r="Q11" s="135"/>
      <c r="R11" s="135"/>
    </row>
    <row r="12" spans="1:18" ht="15" customHeight="1" x14ac:dyDescent="0.2">
      <c r="A12" s="106"/>
      <c r="B12" s="21"/>
      <c r="C12" s="3"/>
      <c r="D12" s="4"/>
      <c r="E12" s="10"/>
      <c r="F12" s="10"/>
      <c r="G12" s="113"/>
      <c r="H12" s="31"/>
      <c r="L12" s="128"/>
      <c r="M12" s="152">
        <f t="shared" si="0"/>
        <v>0</v>
      </c>
      <c r="N12" s="128"/>
      <c r="O12" s="128"/>
      <c r="P12" s="128"/>
      <c r="Q12" s="135"/>
      <c r="R12" s="135"/>
    </row>
    <row r="13" spans="1:18" ht="15" customHeight="1" x14ac:dyDescent="0.2">
      <c r="A13" s="106"/>
      <c r="B13" s="21"/>
      <c r="C13" s="3"/>
      <c r="D13" s="4"/>
      <c r="E13" s="10"/>
      <c r="F13" s="10"/>
      <c r="G13" s="113"/>
      <c r="H13" s="31"/>
      <c r="L13" s="128"/>
      <c r="M13" s="152">
        <f t="shared" si="0"/>
        <v>0</v>
      </c>
      <c r="N13" s="128"/>
      <c r="O13" s="128"/>
      <c r="P13" s="128"/>
      <c r="Q13" s="135"/>
      <c r="R13" s="135"/>
    </row>
    <row r="14" spans="1:18" ht="15" customHeight="1" x14ac:dyDescent="0.2">
      <c r="A14" s="106"/>
      <c r="B14" s="21"/>
      <c r="C14" s="3"/>
      <c r="D14" s="4"/>
      <c r="E14" s="10"/>
      <c r="F14" s="10"/>
      <c r="G14" s="113"/>
      <c r="H14" s="31"/>
      <c r="L14" s="128"/>
      <c r="M14" s="152">
        <f t="shared" si="0"/>
        <v>0</v>
      </c>
      <c r="N14" s="128"/>
      <c r="O14" s="128"/>
      <c r="P14" s="128"/>
      <c r="Q14" s="135"/>
      <c r="R14" s="135"/>
    </row>
    <row r="15" spans="1:18" ht="15" customHeight="1" x14ac:dyDescent="0.2">
      <c r="A15" s="106"/>
      <c r="B15" s="21"/>
      <c r="C15" s="3"/>
      <c r="D15" s="4"/>
      <c r="E15" s="10"/>
      <c r="F15" s="10"/>
      <c r="G15" s="113"/>
      <c r="H15" s="31"/>
      <c r="L15" s="128"/>
      <c r="M15" s="152">
        <f t="shared" si="0"/>
        <v>0</v>
      </c>
      <c r="N15" s="128"/>
      <c r="O15" s="128"/>
      <c r="P15" s="128"/>
      <c r="Q15" s="135"/>
      <c r="R15" s="135"/>
    </row>
    <row r="16" spans="1:18" ht="15" customHeight="1" x14ac:dyDescent="0.2">
      <c r="A16" s="106"/>
      <c r="B16" s="21"/>
      <c r="C16" s="3"/>
      <c r="D16" s="4"/>
      <c r="E16" s="10"/>
      <c r="F16" s="10"/>
      <c r="G16" s="113"/>
      <c r="H16" s="31"/>
      <c r="L16" s="128"/>
      <c r="M16" s="152">
        <f t="shared" si="0"/>
        <v>0</v>
      </c>
      <c r="N16" s="128"/>
      <c r="O16" s="128"/>
      <c r="P16" s="128"/>
      <c r="Q16" s="135"/>
      <c r="R16" s="135"/>
    </row>
    <row r="17" spans="1:18" ht="15" customHeight="1" x14ac:dyDescent="0.2">
      <c r="A17" s="106"/>
      <c r="B17" s="21"/>
      <c r="C17" s="3"/>
      <c r="D17" s="4"/>
      <c r="E17" s="10"/>
      <c r="F17" s="10"/>
      <c r="G17" s="113"/>
      <c r="H17" s="31"/>
      <c r="L17" s="128"/>
      <c r="M17" s="152">
        <f t="shared" si="0"/>
        <v>0</v>
      </c>
      <c r="N17" s="128"/>
      <c r="O17" s="128"/>
      <c r="P17" s="128"/>
      <c r="Q17" s="135"/>
      <c r="R17" s="135"/>
    </row>
    <row r="18" spans="1:18" ht="15" customHeight="1" x14ac:dyDescent="0.2">
      <c r="A18" s="106"/>
      <c r="B18" s="21"/>
      <c r="C18" s="3"/>
      <c r="D18" s="4"/>
      <c r="E18" s="10"/>
      <c r="F18" s="10"/>
      <c r="G18" s="113"/>
      <c r="H18" s="31"/>
      <c r="L18" s="128"/>
      <c r="M18" s="152">
        <f t="shared" si="0"/>
        <v>0</v>
      </c>
      <c r="N18" s="128"/>
      <c r="O18" s="128"/>
      <c r="P18" s="128"/>
      <c r="Q18" s="135"/>
      <c r="R18" s="135"/>
    </row>
    <row r="19" spans="1:18" ht="15" customHeight="1" x14ac:dyDescent="0.2">
      <c r="A19" s="106"/>
      <c r="B19" s="21"/>
      <c r="C19" s="3"/>
      <c r="D19" s="4"/>
      <c r="E19" s="10"/>
      <c r="F19" s="10"/>
      <c r="G19" s="113"/>
      <c r="H19" s="31"/>
      <c r="L19" s="128"/>
      <c r="M19" s="152">
        <f t="shared" si="0"/>
        <v>0</v>
      </c>
      <c r="N19" s="128"/>
      <c r="O19" s="128"/>
      <c r="P19" s="128"/>
      <c r="Q19" s="135"/>
      <c r="R19" s="135"/>
    </row>
    <row r="20" spans="1:18" ht="15" customHeight="1" x14ac:dyDescent="0.2">
      <c r="A20" s="106"/>
      <c r="B20" s="21"/>
      <c r="C20" s="3"/>
      <c r="D20" s="4"/>
      <c r="E20" s="10"/>
      <c r="F20" s="10"/>
      <c r="G20" s="113"/>
      <c r="H20" s="31"/>
      <c r="L20" s="128"/>
      <c r="M20" s="152">
        <f t="shared" si="0"/>
        <v>0</v>
      </c>
      <c r="N20" s="128"/>
      <c r="O20" s="128"/>
      <c r="P20" s="128"/>
      <c r="Q20" s="135"/>
      <c r="R20" s="135"/>
    </row>
    <row r="21" spans="1:18" ht="15" customHeight="1" x14ac:dyDescent="0.2">
      <c r="A21" s="106"/>
      <c r="B21" s="21"/>
      <c r="C21" s="3"/>
      <c r="D21" s="4"/>
      <c r="E21" s="10"/>
      <c r="F21" s="10"/>
      <c r="G21" s="113"/>
      <c r="H21" s="31"/>
      <c r="L21" s="128"/>
      <c r="M21" s="152">
        <f t="shared" si="0"/>
        <v>0</v>
      </c>
      <c r="N21" s="128"/>
      <c r="O21" s="128"/>
      <c r="P21" s="128"/>
      <c r="Q21" s="135"/>
      <c r="R21" s="135"/>
    </row>
    <row r="22" spans="1:18" ht="15" customHeight="1" x14ac:dyDescent="0.2">
      <c r="A22" s="106"/>
      <c r="B22" s="21"/>
      <c r="C22" s="3"/>
      <c r="D22" s="4"/>
      <c r="E22" s="10"/>
      <c r="F22" s="10"/>
      <c r="G22" s="113"/>
      <c r="H22" s="31"/>
      <c r="L22" s="128"/>
      <c r="M22" s="152">
        <f t="shared" si="0"/>
        <v>0</v>
      </c>
      <c r="N22" s="128"/>
      <c r="O22" s="128"/>
      <c r="P22" s="128"/>
      <c r="Q22" s="135"/>
      <c r="R22" s="135"/>
    </row>
    <row r="23" spans="1:18" ht="15" customHeight="1" x14ac:dyDescent="0.2">
      <c r="A23" s="106"/>
      <c r="B23" s="21"/>
      <c r="C23" s="3"/>
      <c r="D23" s="4"/>
      <c r="E23" s="10"/>
      <c r="F23" s="10"/>
      <c r="G23" s="113"/>
      <c r="H23" s="31"/>
      <c r="L23" s="128"/>
      <c r="M23" s="152">
        <f t="shared" si="0"/>
        <v>0</v>
      </c>
      <c r="N23" s="128"/>
      <c r="O23" s="128"/>
      <c r="P23" s="128"/>
      <c r="Q23" s="135"/>
      <c r="R23" s="135"/>
    </row>
    <row r="24" spans="1:18" ht="15" customHeight="1" x14ac:dyDescent="0.2">
      <c r="A24" s="106"/>
      <c r="B24" s="21"/>
      <c r="C24" s="3"/>
      <c r="D24" s="4"/>
      <c r="E24" s="10"/>
      <c r="F24" s="10"/>
      <c r="G24" s="113"/>
      <c r="H24" s="31"/>
      <c r="L24" s="128"/>
      <c r="M24" s="152">
        <f t="shared" si="0"/>
        <v>0</v>
      </c>
      <c r="N24" s="128"/>
      <c r="O24" s="128"/>
      <c r="P24" s="128"/>
      <c r="Q24" s="135"/>
      <c r="R24" s="135"/>
    </row>
    <row r="25" spans="1:18" ht="15" customHeight="1" x14ac:dyDescent="0.2">
      <c r="A25" s="106"/>
      <c r="B25" s="21"/>
      <c r="C25" s="3"/>
      <c r="D25" s="4"/>
      <c r="E25" s="10"/>
      <c r="F25" s="10"/>
      <c r="G25" s="113"/>
      <c r="H25" s="31"/>
      <c r="L25" s="128"/>
      <c r="M25" s="152">
        <f t="shared" si="0"/>
        <v>0</v>
      </c>
      <c r="N25" s="128"/>
      <c r="O25" s="128"/>
      <c r="P25" s="128"/>
      <c r="Q25" s="135"/>
      <c r="R25" s="135"/>
    </row>
    <row r="26" spans="1:18" ht="15" customHeight="1" x14ac:dyDescent="0.2">
      <c r="A26" s="106"/>
      <c r="B26" s="21"/>
      <c r="C26" s="3"/>
      <c r="D26" s="4"/>
      <c r="E26" s="10"/>
      <c r="F26" s="10"/>
      <c r="G26" s="113"/>
      <c r="H26" s="31"/>
      <c r="L26" s="128"/>
      <c r="M26" s="152">
        <f t="shared" si="0"/>
        <v>0</v>
      </c>
      <c r="N26" s="128"/>
      <c r="O26" s="128"/>
      <c r="P26" s="128"/>
      <c r="Q26" s="135"/>
      <c r="R26" s="135"/>
    </row>
    <row r="27" spans="1:18" ht="15" customHeight="1" x14ac:dyDescent="0.2">
      <c r="A27" s="106"/>
      <c r="B27" s="21"/>
      <c r="C27" s="3"/>
      <c r="D27" s="4"/>
      <c r="E27" s="10"/>
      <c r="F27" s="10"/>
      <c r="G27" s="113"/>
      <c r="H27" s="31"/>
      <c r="L27" s="128"/>
      <c r="M27" s="152">
        <f t="shared" si="0"/>
        <v>0</v>
      </c>
      <c r="N27" s="128"/>
      <c r="O27" s="128"/>
      <c r="P27" s="128"/>
      <c r="Q27" s="135"/>
      <c r="R27" s="135"/>
    </row>
    <row r="28" spans="1:18" ht="15" customHeight="1" x14ac:dyDescent="0.2">
      <c r="A28" s="106"/>
      <c r="B28" s="21"/>
      <c r="C28" s="3"/>
      <c r="D28" s="4"/>
      <c r="E28" s="10"/>
      <c r="F28" s="10"/>
      <c r="G28" s="113"/>
      <c r="H28" s="31"/>
      <c r="L28" s="128"/>
      <c r="M28" s="152">
        <f t="shared" si="0"/>
        <v>0</v>
      </c>
      <c r="N28" s="128"/>
      <c r="O28" s="128"/>
      <c r="P28" s="128"/>
      <c r="Q28" s="135"/>
      <c r="R28" s="135"/>
    </row>
    <row r="29" spans="1:18" ht="15" customHeight="1" x14ac:dyDescent="0.2">
      <c r="A29" s="106"/>
      <c r="B29" s="21"/>
      <c r="C29" s="3"/>
      <c r="D29" s="4"/>
      <c r="E29" s="10"/>
      <c r="F29" s="10"/>
      <c r="G29" s="113"/>
      <c r="H29" s="31"/>
      <c r="L29" s="128"/>
      <c r="M29" s="152">
        <f t="shared" si="0"/>
        <v>0</v>
      </c>
      <c r="N29" s="128"/>
      <c r="O29" s="128"/>
      <c r="P29" s="128"/>
      <c r="Q29" s="135"/>
      <c r="R29" s="135"/>
    </row>
    <row r="30" spans="1:18" ht="15" customHeight="1" x14ac:dyDescent="0.2">
      <c r="A30" s="106"/>
      <c r="B30" s="21"/>
      <c r="C30" s="3"/>
      <c r="D30" s="4"/>
      <c r="E30" s="10"/>
      <c r="F30" s="10"/>
      <c r="G30" s="113"/>
      <c r="H30" s="31"/>
      <c r="L30" s="128"/>
      <c r="M30" s="152">
        <f t="shared" si="0"/>
        <v>0</v>
      </c>
      <c r="N30" s="128"/>
      <c r="O30" s="128"/>
      <c r="P30" s="128"/>
      <c r="Q30" s="135"/>
      <c r="R30" s="135"/>
    </row>
    <row r="31" spans="1:18" ht="15" customHeight="1" x14ac:dyDescent="0.2">
      <c r="A31" s="106"/>
      <c r="B31" s="21"/>
      <c r="C31" s="3"/>
      <c r="D31" s="4"/>
      <c r="E31" s="10"/>
      <c r="F31" s="10"/>
      <c r="G31" s="113"/>
      <c r="H31" s="31"/>
      <c r="L31" s="128"/>
      <c r="M31" s="152">
        <f t="shared" si="0"/>
        <v>0</v>
      </c>
      <c r="N31" s="128"/>
      <c r="O31" s="128"/>
      <c r="P31" s="128"/>
      <c r="Q31" s="135"/>
      <c r="R31" s="135"/>
    </row>
    <row r="32" spans="1:18" ht="15" customHeight="1" x14ac:dyDescent="0.2">
      <c r="A32" s="106"/>
      <c r="B32" s="21"/>
      <c r="C32" s="3"/>
      <c r="D32" s="4"/>
      <c r="E32" s="10"/>
      <c r="F32" s="10"/>
      <c r="G32" s="113"/>
      <c r="H32" s="31"/>
      <c r="L32" s="128"/>
      <c r="M32" s="152">
        <f t="shared" si="0"/>
        <v>0</v>
      </c>
      <c r="N32" s="128"/>
      <c r="O32" s="128"/>
      <c r="P32" s="128"/>
      <c r="Q32" s="135"/>
      <c r="R32" s="135"/>
    </row>
    <row r="33" spans="1:18" ht="15" customHeight="1" x14ac:dyDescent="0.2">
      <c r="A33" s="106"/>
      <c r="B33" s="21"/>
      <c r="C33" s="3"/>
      <c r="D33" s="4"/>
      <c r="E33" s="10"/>
      <c r="F33" s="10"/>
      <c r="G33" s="113"/>
      <c r="H33" s="31"/>
      <c r="L33" s="128"/>
      <c r="M33" s="152">
        <f t="shared" si="0"/>
        <v>0</v>
      </c>
      <c r="N33" s="128"/>
      <c r="O33" s="128"/>
      <c r="P33" s="128"/>
      <c r="Q33" s="135"/>
      <c r="R33" s="135"/>
    </row>
    <row r="34" spans="1:18" ht="15" customHeight="1" x14ac:dyDescent="0.2">
      <c r="A34" s="106"/>
      <c r="B34" s="21"/>
      <c r="C34" s="3"/>
      <c r="D34" s="4"/>
      <c r="E34" s="10"/>
      <c r="F34" s="10"/>
      <c r="G34" s="113"/>
      <c r="H34" s="31"/>
      <c r="L34" s="128"/>
      <c r="M34" s="152">
        <f t="shared" si="0"/>
        <v>0</v>
      </c>
      <c r="N34" s="128"/>
      <c r="O34" s="128"/>
      <c r="P34" s="128"/>
      <c r="Q34" s="135"/>
      <c r="R34" s="135"/>
    </row>
    <row r="35" spans="1:18" ht="15" customHeight="1" x14ac:dyDescent="0.2">
      <c r="A35" s="106"/>
      <c r="B35" s="21"/>
      <c r="C35" s="3"/>
      <c r="D35" s="4"/>
      <c r="E35" s="10"/>
      <c r="F35" s="10"/>
      <c r="G35" s="113"/>
      <c r="H35" s="31"/>
      <c r="L35" s="128"/>
      <c r="M35" s="152">
        <f t="shared" si="0"/>
        <v>0</v>
      </c>
      <c r="N35" s="128"/>
      <c r="O35" s="128"/>
      <c r="P35" s="128"/>
      <c r="Q35" s="135"/>
      <c r="R35" s="135"/>
    </row>
    <row r="36" spans="1:18" ht="15" customHeight="1" x14ac:dyDescent="0.2">
      <c r="A36" s="106"/>
      <c r="B36" s="21"/>
      <c r="C36" s="3"/>
      <c r="D36" s="4"/>
      <c r="E36" s="10"/>
      <c r="F36" s="10"/>
      <c r="G36" s="113"/>
      <c r="H36" s="31"/>
      <c r="L36" s="128"/>
      <c r="M36" s="152">
        <f t="shared" si="0"/>
        <v>0</v>
      </c>
      <c r="N36" s="128"/>
      <c r="O36" s="128"/>
      <c r="P36" s="128"/>
      <c r="Q36" s="135"/>
      <c r="R36" s="135"/>
    </row>
    <row r="37" spans="1:18" ht="15" customHeight="1" thickBot="1" x14ac:dyDescent="0.25">
      <c r="A37" s="117"/>
      <c r="B37" s="7"/>
      <c r="C37" s="5"/>
      <c r="D37" s="6"/>
      <c r="E37" s="11"/>
      <c r="F37" s="11"/>
      <c r="G37" s="114"/>
      <c r="H37" s="31"/>
      <c r="L37" s="128"/>
      <c r="M37" s="152">
        <f t="shared" si="0"/>
        <v>0</v>
      </c>
      <c r="N37" s="128"/>
      <c r="O37" s="128"/>
      <c r="P37" s="128"/>
      <c r="Q37" s="135"/>
      <c r="R37" s="135"/>
    </row>
    <row r="38" spans="1:18" ht="15" customHeight="1" thickBot="1" x14ac:dyDescent="0.3">
      <c r="A38" s="46"/>
      <c r="B38" s="46"/>
      <c r="C38" s="47" t="s">
        <v>20</v>
      </c>
      <c r="D38" s="48">
        <f>SUM(D3:D37)</f>
        <v>0</v>
      </c>
      <c r="E38" s="31"/>
      <c r="F38" s="111" t="s">
        <v>241</v>
      </c>
      <c r="G38" s="110">
        <f>M38</f>
        <v>0</v>
      </c>
      <c r="H38" s="31"/>
      <c r="L38" s="128"/>
      <c r="M38" s="152">
        <f>SUM(M3:M37)</f>
        <v>0</v>
      </c>
      <c r="N38" s="128"/>
      <c r="O38" s="128"/>
      <c r="P38" s="128"/>
      <c r="Q38" s="135"/>
      <c r="R38" s="135"/>
    </row>
    <row r="39" spans="1:18" ht="6.75" customHeight="1" thickTop="1" x14ac:dyDescent="0.2">
      <c r="A39" s="31"/>
      <c r="B39" s="31"/>
      <c r="C39" s="49"/>
      <c r="D39" s="32"/>
      <c r="E39" s="31"/>
      <c r="F39" s="31"/>
      <c r="G39" s="31"/>
      <c r="H39" s="31"/>
      <c r="L39" s="128"/>
      <c r="M39" s="152"/>
      <c r="N39" s="128"/>
      <c r="O39" s="128"/>
      <c r="P39" s="128"/>
      <c r="Q39" s="135"/>
      <c r="R39" s="135"/>
    </row>
    <row r="40" spans="1:18" x14ac:dyDescent="0.2">
      <c r="C40" s="37"/>
      <c r="D40" s="73"/>
      <c r="L40" s="128"/>
      <c r="M40" s="128"/>
      <c r="N40" s="128"/>
      <c r="O40" s="128"/>
      <c r="P40" s="128"/>
      <c r="Q40" s="135"/>
      <c r="R40" s="135"/>
    </row>
    <row r="41" spans="1:18" x14ac:dyDescent="0.2">
      <c r="C41" s="37"/>
      <c r="D41" s="73"/>
      <c r="L41" s="128"/>
      <c r="M41" s="128"/>
      <c r="N41" s="128"/>
      <c r="O41" s="128"/>
      <c r="P41" s="128"/>
      <c r="Q41" s="135"/>
      <c r="R41" s="135"/>
    </row>
    <row r="42" spans="1:18" x14ac:dyDescent="0.2">
      <c r="C42" s="37"/>
      <c r="D42" s="73"/>
      <c r="L42" s="128"/>
      <c r="M42" s="128"/>
      <c r="N42" s="128"/>
      <c r="O42" s="128"/>
      <c r="P42" s="128"/>
      <c r="Q42" s="135"/>
      <c r="R42" s="135"/>
    </row>
    <row r="43" spans="1:18" x14ac:dyDescent="0.2">
      <c r="C43" s="37"/>
      <c r="D43" s="73"/>
    </row>
    <row r="44" spans="1:18" x14ac:dyDescent="0.2">
      <c r="C44" s="37"/>
      <c r="D44" s="73"/>
    </row>
    <row r="45" spans="1:18" x14ac:dyDescent="0.2">
      <c r="C45" s="37"/>
      <c r="D45" s="73"/>
    </row>
    <row r="46" spans="1:18" x14ac:dyDescent="0.2">
      <c r="C46" s="37"/>
      <c r="D46" s="73"/>
    </row>
    <row r="47" spans="1:18" x14ac:dyDescent="0.2">
      <c r="C47" s="37"/>
      <c r="D47" s="73"/>
    </row>
    <row r="48" spans="1:18" x14ac:dyDescent="0.2">
      <c r="C48" s="37"/>
      <c r="D48" s="73"/>
    </row>
    <row r="49" spans="3:4" x14ac:dyDescent="0.2">
      <c r="C49" s="37"/>
      <c r="D49" s="73"/>
    </row>
    <row r="50" spans="3:4" x14ac:dyDescent="0.2">
      <c r="C50" s="37"/>
      <c r="D50" s="73"/>
    </row>
    <row r="51" spans="3:4" x14ac:dyDescent="0.2">
      <c r="C51" s="37"/>
      <c r="D51" s="73"/>
    </row>
    <row r="52" spans="3:4" x14ac:dyDescent="0.2">
      <c r="C52" s="37"/>
    </row>
    <row r="53" spans="3:4" x14ac:dyDescent="0.2">
      <c r="C53" s="37"/>
    </row>
    <row r="54" spans="3:4" x14ac:dyDescent="0.2">
      <c r="C54" s="37"/>
    </row>
    <row r="55" spans="3:4" x14ac:dyDescent="0.2">
      <c r="C55" s="37"/>
    </row>
    <row r="56" spans="3:4" x14ac:dyDescent="0.2">
      <c r="C56" s="37"/>
    </row>
    <row r="57" spans="3:4" x14ac:dyDescent="0.2">
      <c r="C57" s="37"/>
    </row>
    <row r="58" spans="3:4" x14ac:dyDescent="0.2">
      <c r="C58" s="37"/>
    </row>
    <row r="59" spans="3:4" x14ac:dyDescent="0.2">
      <c r="C59" s="37"/>
    </row>
    <row r="60" spans="3:4" x14ac:dyDescent="0.2">
      <c r="C60" s="37"/>
    </row>
    <row r="61" spans="3:4" x14ac:dyDescent="0.2">
      <c r="C61" s="37"/>
    </row>
    <row r="62" spans="3:4" x14ac:dyDescent="0.2">
      <c r="C62" s="37"/>
    </row>
    <row r="63" spans="3:4" x14ac:dyDescent="0.2">
      <c r="C63" s="37"/>
    </row>
    <row r="64" spans="3:4" x14ac:dyDescent="0.2">
      <c r="C64" s="37"/>
    </row>
    <row r="65" spans="3:3" x14ac:dyDescent="0.2">
      <c r="C65" s="37"/>
    </row>
    <row r="66" spans="3:3" x14ac:dyDescent="0.2">
      <c r="C66" s="37"/>
    </row>
    <row r="67" spans="3:3" x14ac:dyDescent="0.2">
      <c r="C67" s="37"/>
    </row>
    <row r="68" spans="3:3" x14ac:dyDescent="0.2">
      <c r="C68" s="37"/>
    </row>
    <row r="69" spans="3:3" x14ac:dyDescent="0.2">
      <c r="C69" s="37"/>
    </row>
    <row r="70" spans="3:3" x14ac:dyDescent="0.2">
      <c r="C70" s="37"/>
    </row>
    <row r="71" spans="3:3" x14ac:dyDescent="0.2">
      <c r="C71" s="37"/>
    </row>
    <row r="72" spans="3:3" x14ac:dyDescent="0.2">
      <c r="C72" s="37"/>
    </row>
    <row r="73" spans="3:3" x14ac:dyDescent="0.2">
      <c r="C73" s="37"/>
    </row>
    <row r="74" spans="3:3" x14ac:dyDescent="0.2">
      <c r="C74" s="37"/>
    </row>
    <row r="75" spans="3:3" x14ac:dyDescent="0.2">
      <c r="C75" s="37"/>
    </row>
    <row r="76" spans="3:3" x14ac:dyDescent="0.2">
      <c r="C76" s="37"/>
    </row>
    <row r="77" spans="3:3" x14ac:dyDescent="0.2">
      <c r="C77" s="37"/>
    </row>
    <row r="78" spans="3:3" x14ac:dyDescent="0.2">
      <c r="C78" s="37"/>
    </row>
    <row r="79" spans="3:3" x14ac:dyDescent="0.2">
      <c r="C79" s="37"/>
    </row>
    <row r="80" spans="3:3" x14ac:dyDescent="0.2">
      <c r="C80" s="37"/>
    </row>
    <row r="81" spans="3:3" x14ac:dyDescent="0.2">
      <c r="C81" s="37"/>
    </row>
    <row r="82" spans="3:3" x14ac:dyDescent="0.2">
      <c r="C82" s="37"/>
    </row>
    <row r="83" spans="3:3" x14ac:dyDescent="0.2">
      <c r="C83" s="37"/>
    </row>
    <row r="84" spans="3:3" x14ac:dyDescent="0.2">
      <c r="C84" s="37"/>
    </row>
    <row r="85" spans="3:3" x14ac:dyDescent="0.2">
      <c r="C85" s="37"/>
    </row>
    <row r="86" spans="3:3" x14ac:dyDescent="0.2">
      <c r="C86" s="37"/>
    </row>
    <row r="87" spans="3:3" x14ac:dyDescent="0.2">
      <c r="C87" s="37"/>
    </row>
    <row r="88" spans="3:3" x14ac:dyDescent="0.2">
      <c r="C88" s="37"/>
    </row>
    <row r="89" spans="3:3" x14ac:dyDescent="0.2">
      <c r="C89" s="37"/>
    </row>
    <row r="90" spans="3:3" x14ac:dyDescent="0.2">
      <c r="C90" s="37"/>
    </row>
    <row r="91" spans="3:3" x14ac:dyDescent="0.2">
      <c r="C91" s="37"/>
    </row>
    <row r="92" spans="3:3" x14ac:dyDescent="0.2">
      <c r="C92" s="37"/>
    </row>
    <row r="93" spans="3:3" x14ac:dyDescent="0.2">
      <c r="C93" s="37"/>
    </row>
    <row r="94" spans="3:3" x14ac:dyDescent="0.2">
      <c r="C94" s="37"/>
    </row>
    <row r="95" spans="3:3" x14ac:dyDescent="0.2">
      <c r="C95" s="37"/>
    </row>
    <row r="96" spans="3:3" x14ac:dyDescent="0.2">
      <c r="C96" s="37"/>
    </row>
    <row r="97" spans="3:3" x14ac:dyDescent="0.2">
      <c r="C97" s="37"/>
    </row>
    <row r="98" spans="3:3" x14ac:dyDescent="0.2">
      <c r="C98" s="37"/>
    </row>
    <row r="99" spans="3:3" x14ac:dyDescent="0.2">
      <c r="C99" s="37"/>
    </row>
    <row r="100" spans="3:3" x14ac:dyDescent="0.2">
      <c r="C100" s="37"/>
    </row>
    <row r="101" spans="3:3" x14ac:dyDescent="0.2">
      <c r="C101" s="37"/>
    </row>
    <row r="102" spans="3:3" x14ac:dyDescent="0.2">
      <c r="C102" s="37"/>
    </row>
  </sheetData>
  <sheetProtection sheet="1" objects="1" scenarios="1"/>
  <phoneticPr fontId="0" type="noConversion"/>
  <dataValidations xWindow="912" yWindow="186" count="4">
    <dataValidation type="list" allowBlank="1" showErrorMessage="1" errorTitle="ECOA ERROR" error="ECOA CODE MUST BE A VALID PRINTING CODE." sqref="A3:A37">
      <formula1>$I$4:$I$8</formula1>
    </dataValidation>
    <dataValidation allowBlank="1" showErrorMessage="1" errorTitle="ECOA PRINTING" error="ECOA CODE MUST BE A VALID PRINTING CODE." sqref="B3:B37"/>
    <dataValidation type="date" operator="greaterThanOrEqual" allowBlank="1" showInputMessage="1" showErrorMessage="1" errorTitle="DATE ERROR" error="THE INVOICE DATE FOR EACH ITEM MUST FALL WITHIN THE GRANT PERIOD IN ORDER TO BE ELIGIBLE FOR REIMBURSEMENT." promptTitle="DATE" prompt="Enter the date of the invoice, not the date paid." sqref="C3:C37">
      <formula1>37895</formula1>
    </dataValidation>
    <dataValidation type="list" allowBlank="1" showDropDown="1" showInputMessage="1" showErrorMessage="1" errorTitle="INKIND" error="IF IN-KIND, ENTER &quot;Y&quot;" promptTitle="IN-KIND?" prompt="IF THE ITEM IS AN IN-KIND DONATION, ENTER A &quot;Y&quot; HERE." sqref="G3:G37">
      <formula1>$O$3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>&amp;RPage  &amp;P
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307"/>
  <sheetViews>
    <sheetView showGridLines="0" zoomScale="85" workbookViewId="0">
      <selection activeCell="D4" sqref="D4"/>
    </sheetView>
  </sheetViews>
  <sheetFormatPr defaultRowHeight="15" x14ac:dyDescent="0.2"/>
  <cols>
    <col min="1" max="1" width="14.7109375" style="36" customWidth="1"/>
    <col min="2" max="2" width="13.42578125" style="36" customWidth="1"/>
    <col min="3" max="3" width="11.7109375" style="36" customWidth="1"/>
    <col min="4" max="4" width="15" style="36" customWidth="1"/>
    <col min="5" max="5" width="16.5703125" style="36" customWidth="1"/>
    <col min="6" max="6" width="50.7109375" style="36" customWidth="1"/>
    <col min="7" max="7" width="13.85546875" style="36" customWidth="1"/>
    <col min="8" max="8" width="2" style="36" customWidth="1"/>
    <col min="9" max="9" width="9.140625" style="138"/>
    <col min="10" max="10" width="9.140625" style="138" hidden="1" customWidth="1"/>
    <col min="11" max="11" width="41" style="138" customWidth="1"/>
    <col min="12" max="15" width="9.140625" style="91" hidden="1" customWidth="1"/>
    <col min="16" max="16" width="9.140625" style="91"/>
    <col min="17" max="16384" width="9.140625" style="36"/>
  </cols>
  <sheetData>
    <row r="1" spans="1:16" s="34" customFormat="1" ht="21" thickBot="1" x14ac:dyDescent="0.35">
      <c r="A1" s="38" t="s">
        <v>11</v>
      </c>
      <c r="B1" s="38"/>
      <c r="C1" s="38"/>
      <c r="D1" s="38"/>
      <c r="E1" s="38"/>
      <c r="F1" s="39">
        <f>'Cover Sheet'!C10</f>
        <v>0</v>
      </c>
      <c r="G1" s="39"/>
      <c r="H1" s="38"/>
      <c r="I1" s="173"/>
      <c r="J1" s="173"/>
      <c r="K1" s="173"/>
      <c r="L1" s="180"/>
      <c r="M1" s="180"/>
      <c r="N1" s="180"/>
      <c r="O1" s="180"/>
      <c r="P1" s="180"/>
    </row>
    <row r="2" spans="1:16" s="35" customFormat="1" ht="15" customHeight="1" thickBot="1" x14ac:dyDescent="0.3">
      <c r="A2" s="40" t="s">
        <v>12</v>
      </c>
      <c r="B2" s="41" t="s">
        <v>223</v>
      </c>
      <c r="C2" s="42" t="s">
        <v>13</v>
      </c>
      <c r="D2" s="43" t="s">
        <v>14</v>
      </c>
      <c r="E2" s="44" t="s">
        <v>15</v>
      </c>
      <c r="F2" s="45" t="s">
        <v>16</v>
      </c>
      <c r="G2" s="115" t="s">
        <v>244</v>
      </c>
      <c r="H2" s="30"/>
      <c r="I2" s="174" t="s">
        <v>251</v>
      </c>
      <c r="J2" s="137"/>
      <c r="K2" s="137"/>
      <c r="L2" s="181"/>
      <c r="M2" s="181" t="s">
        <v>245</v>
      </c>
      <c r="N2" s="181"/>
      <c r="O2" s="181"/>
      <c r="P2" s="181"/>
    </row>
    <row r="3" spans="1:16" ht="15" customHeight="1" x14ac:dyDescent="0.25">
      <c r="A3" s="10"/>
      <c r="B3" s="21"/>
      <c r="C3" s="3"/>
      <c r="D3" s="4">
        <v>0</v>
      </c>
      <c r="E3" s="23"/>
      <c r="F3" s="23"/>
      <c r="G3" s="112"/>
      <c r="H3" s="31"/>
      <c r="I3" s="175" t="s">
        <v>25</v>
      </c>
      <c r="J3" s="175" t="s">
        <v>26</v>
      </c>
      <c r="K3" s="175" t="s">
        <v>27</v>
      </c>
      <c r="L3" s="175"/>
      <c r="M3" s="182">
        <f>IF(G3="Y",D3,0)</f>
        <v>0</v>
      </c>
      <c r="O3" s="91" t="s">
        <v>242</v>
      </c>
    </row>
    <row r="4" spans="1:16" ht="15" customHeight="1" x14ac:dyDescent="0.2">
      <c r="A4" s="9"/>
      <c r="B4" s="21"/>
      <c r="C4" s="3"/>
      <c r="D4" s="4"/>
      <c r="E4" s="23"/>
      <c r="F4" s="23"/>
      <c r="G4" s="112"/>
      <c r="H4" s="31"/>
      <c r="I4" s="176" t="s">
        <v>28</v>
      </c>
      <c r="J4" s="176" t="s">
        <v>26</v>
      </c>
      <c r="K4" s="176" t="s">
        <v>27</v>
      </c>
      <c r="L4" s="176" t="s">
        <v>28</v>
      </c>
      <c r="M4" s="182">
        <f t="shared" ref="M4:M87" si="0">IF(G4="Y",D4,0)</f>
        <v>0</v>
      </c>
    </row>
    <row r="5" spans="1:16" ht="15" customHeight="1" x14ac:dyDescent="0.25">
      <c r="A5" s="9"/>
      <c r="B5" s="21"/>
      <c r="C5" s="3"/>
      <c r="D5" s="4"/>
      <c r="E5" s="23"/>
      <c r="F5" s="23"/>
      <c r="G5" s="112"/>
      <c r="H5" s="31"/>
      <c r="I5" s="175" t="s">
        <v>29</v>
      </c>
      <c r="J5" s="175" t="s">
        <v>26</v>
      </c>
      <c r="K5" s="175" t="s">
        <v>30</v>
      </c>
      <c r="L5" s="176" t="s">
        <v>31</v>
      </c>
      <c r="M5" s="182">
        <f t="shared" si="0"/>
        <v>0</v>
      </c>
    </row>
    <row r="6" spans="1:16" ht="15" customHeight="1" x14ac:dyDescent="0.2">
      <c r="A6" s="10"/>
      <c r="B6" s="21"/>
      <c r="C6" s="3"/>
      <c r="D6" s="4"/>
      <c r="E6" s="23"/>
      <c r="F6" s="23"/>
      <c r="G6" s="112"/>
      <c r="H6" s="31"/>
      <c r="I6" s="176" t="s">
        <v>31</v>
      </c>
      <c r="J6" s="176" t="s">
        <v>26</v>
      </c>
      <c r="K6" s="176" t="s">
        <v>30</v>
      </c>
      <c r="L6" s="176" t="s">
        <v>72</v>
      </c>
      <c r="M6" s="182">
        <f t="shared" si="0"/>
        <v>0</v>
      </c>
    </row>
    <row r="7" spans="1:16" ht="15" customHeight="1" x14ac:dyDescent="0.25">
      <c r="A7" s="9"/>
      <c r="B7" s="21"/>
      <c r="C7" s="3"/>
      <c r="D7" s="4"/>
      <c r="E7" s="23"/>
      <c r="F7" s="23"/>
      <c r="G7" s="112"/>
      <c r="H7" s="31"/>
      <c r="I7" s="175" t="s">
        <v>70</v>
      </c>
      <c r="J7" s="175" t="s">
        <v>26</v>
      </c>
      <c r="K7" s="175" t="s">
        <v>71</v>
      </c>
      <c r="L7" s="176" t="s">
        <v>75</v>
      </c>
      <c r="M7" s="182">
        <f t="shared" si="0"/>
        <v>0</v>
      </c>
    </row>
    <row r="8" spans="1:16" ht="15" customHeight="1" x14ac:dyDescent="0.2">
      <c r="A8" s="10"/>
      <c r="B8" s="21"/>
      <c r="C8" s="3"/>
      <c r="D8" s="4"/>
      <c r="E8" s="23"/>
      <c r="F8" s="23"/>
      <c r="G8" s="112"/>
      <c r="H8" s="31"/>
      <c r="I8" s="176" t="s">
        <v>72</v>
      </c>
      <c r="J8" s="176" t="s">
        <v>26</v>
      </c>
      <c r="K8" s="176" t="s">
        <v>73</v>
      </c>
      <c r="L8" s="176" t="s">
        <v>77</v>
      </c>
      <c r="M8" s="182">
        <f t="shared" si="0"/>
        <v>0</v>
      </c>
    </row>
    <row r="9" spans="1:16" ht="15" customHeight="1" x14ac:dyDescent="0.2">
      <c r="A9" s="10"/>
      <c r="B9" s="21"/>
      <c r="C9" s="3"/>
      <c r="D9" s="4"/>
      <c r="E9" s="23"/>
      <c r="F9" s="23"/>
      <c r="G9" s="112"/>
      <c r="H9" s="31"/>
      <c r="I9" s="176" t="s">
        <v>75</v>
      </c>
      <c r="J9" s="176" t="s">
        <v>26</v>
      </c>
      <c r="K9" s="176" t="s">
        <v>76</v>
      </c>
      <c r="L9" s="176" t="s">
        <v>79</v>
      </c>
      <c r="M9" s="182">
        <f t="shared" si="0"/>
        <v>0</v>
      </c>
    </row>
    <row r="10" spans="1:16" ht="15" customHeight="1" x14ac:dyDescent="0.2">
      <c r="A10" s="10"/>
      <c r="B10" s="21"/>
      <c r="C10" s="3"/>
      <c r="D10" s="4"/>
      <c r="E10" s="23"/>
      <c r="F10" s="23"/>
      <c r="G10" s="112"/>
      <c r="H10" s="31"/>
      <c r="I10" s="176" t="s">
        <v>77</v>
      </c>
      <c r="J10" s="176" t="s">
        <v>26</v>
      </c>
      <c r="K10" s="176" t="s">
        <v>78</v>
      </c>
      <c r="L10" s="176" t="s">
        <v>81</v>
      </c>
      <c r="M10" s="182">
        <f t="shared" si="0"/>
        <v>0</v>
      </c>
    </row>
    <row r="11" spans="1:16" ht="15" customHeight="1" x14ac:dyDescent="0.2">
      <c r="A11" s="10"/>
      <c r="B11" s="21"/>
      <c r="C11" s="3"/>
      <c r="D11" s="4"/>
      <c r="E11" s="23"/>
      <c r="F11" s="23"/>
      <c r="G11" s="112"/>
      <c r="H11" s="31"/>
      <c r="I11" s="176" t="s">
        <v>79</v>
      </c>
      <c r="J11" s="176" t="s">
        <v>26</v>
      </c>
      <c r="K11" s="176" t="s">
        <v>80</v>
      </c>
      <c r="L11" s="176" t="s">
        <v>83</v>
      </c>
      <c r="M11" s="182">
        <f t="shared" si="0"/>
        <v>0</v>
      </c>
    </row>
    <row r="12" spans="1:16" ht="15" customHeight="1" x14ac:dyDescent="0.2">
      <c r="A12" s="10"/>
      <c r="B12" s="21"/>
      <c r="C12" s="3"/>
      <c r="D12" s="4"/>
      <c r="E12" s="23"/>
      <c r="F12" s="23"/>
      <c r="G12" s="112"/>
      <c r="H12" s="31"/>
      <c r="I12" s="176" t="s">
        <v>81</v>
      </c>
      <c r="J12" s="176" t="s">
        <v>26</v>
      </c>
      <c r="K12" s="176" t="s">
        <v>82</v>
      </c>
      <c r="L12" s="176" t="s">
        <v>85</v>
      </c>
      <c r="M12" s="182">
        <f t="shared" si="0"/>
        <v>0</v>
      </c>
    </row>
    <row r="13" spans="1:16" ht="15" customHeight="1" x14ac:dyDescent="0.2">
      <c r="A13" s="10"/>
      <c r="B13" s="21"/>
      <c r="C13" s="3"/>
      <c r="D13" s="4"/>
      <c r="E13" s="23"/>
      <c r="F13" s="23"/>
      <c r="G13" s="112"/>
      <c r="H13" s="31"/>
      <c r="I13" s="176" t="s">
        <v>83</v>
      </c>
      <c r="J13" s="176" t="s">
        <v>26</v>
      </c>
      <c r="K13" s="176" t="s">
        <v>84</v>
      </c>
      <c r="L13" s="176" t="s">
        <v>87</v>
      </c>
      <c r="M13" s="182">
        <f t="shared" si="0"/>
        <v>0</v>
      </c>
    </row>
    <row r="14" spans="1:16" ht="15" customHeight="1" x14ac:dyDescent="0.2">
      <c r="A14" s="10"/>
      <c r="B14" s="21"/>
      <c r="C14" s="3"/>
      <c r="D14" s="4"/>
      <c r="E14" s="23"/>
      <c r="F14" s="23"/>
      <c r="G14" s="112"/>
      <c r="H14" s="31"/>
      <c r="I14" s="176" t="s">
        <v>85</v>
      </c>
      <c r="J14" s="176" t="s">
        <v>26</v>
      </c>
      <c r="K14" s="176" t="s">
        <v>86</v>
      </c>
      <c r="L14" s="176" t="s">
        <v>89</v>
      </c>
      <c r="M14" s="182">
        <f t="shared" si="0"/>
        <v>0</v>
      </c>
    </row>
    <row r="15" spans="1:16" ht="15" customHeight="1" x14ac:dyDescent="0.2">
      <c r="A15" s="10"/>
      <c r="B15" s="21"/>
      <c r="C15" s="3"/>
      <c r="D15" s="4"/>
      <c r="E15" s="23"/>
      <c r="F15" s="23"/>
      <c r="G15" s="112"/>
      <c r="H15" s="31"/>
      <c r="I15" s="176" t="s">
        <v>87</v>
      </c>
      <c r="J15" s="176" t="s">
        <v>26</v>
      </c>
      <c r="K15" s="176" t="s">
        <v>88</v>
      </c>
      <c r="L15" s="176" t="s">
        <v>93</v>
      </c>
      <c r="M15" s="182">
        <f t="shared" si="0"/>
        <v>0</v>
      </c>
    </row>
    <row r="16" spans="1:16" ht="15" customHeight="1" x14ac:dyDescent="0.2">
      <c r="A16" s="10"/>
      <c r="B16" s="21"/>
      <c r="C16" s="3"/>
      <c r="D16" s="4"/>
      <c r="E16" s="23"/>
      <c r="F16" s="23"/>
      <c r="G16" s="112"/>
      <c r="H16" s="31"/>
      <c r="I16" s="176" t="s">
        <v>89</v>
      </c>
      <c r="J16" s="176" t="s">
        <v>26</v>
      </c>
      <c r="K16" s="176" t="s">
        <v>90</v>
      </c>
      <c r="L16" s="176" t="s">
        <v>97</v>
      </c>
      <c r="M16" s="182">
        <f t="shared" si="0"/>
        <v>0</v>
      </c>
    </row>
    <row r="17" spans="1:13" ht="15" customHeight="1" x14ac:dyDescent="0.25">
      <c r="A17" s="10"/>
      <c r="B17" s="21"/>
      <c r="C17" s="3"/>
      <c r="D17" s="4"/>
      <c r="E17" s="23"/>
      <c r="F17" s="23"/>
      <c r="G17" s="112"/>
      <c r="H17" s="31"/>
      <c r="I17" s="175" t="s">
        <v>91</v>
      </c>
      <c r="J17" s="175" t="s">
        <v>26</v>
      </c>
      <c r="K17" s="175" t="s">
        <v>92</v>
      </c>
      <c r="L17" s="176" t="s">
        <v>99</v>
      </c>
      <c r="M17" s="182">
        <f t="shared" si="0"/>
        <v>0</v>
      </c>
    </row>
    <row r="18" spans="1:13" ht="15" customHeight="1" x14ac:dyDescent="0.2">
      <c r="A18" s="10"/>
      <c r="B18" s="21"/>
      <c r="C18" s="3"/>
      <c r="D18" s="4"/>
      <c r="E18" s="23"/>
      <c r="F18" s="23"/>
      <c r="G18" s="112"/>
      <c r="H18" s="31"/>
      <c r="I18" s="176" t="s">
        <v>93</v>
      </c>
      <c r="J18" s="176" t="s">
        <v>26</v>
      </c>
      <c r="K18" s="176" t="s">
        <v>94</v>
      </c>
      <c r="L18" s="176" t="s">
        <v>101</v>
      </c>
      <c r="M18" s="182">
        <f t="shared" si="0"/>
        <v>0</v>
      </c>
    </row>
    <row r="19" spans="1:13" ht="15" customHeight="1" x14ac:dyDescent="0.25">
      <c r="A19" s="10"/>
      <c r="B19" s="21"/>
      <c r="C19" s="3"/>
      <c r="D19" s="4"/>
      <c r="E19" s="23"/>
      <c r="F19" s="23"/>
      <c r="G19" s="112"/>
      <c r="H19" s="31"/>
      <c r="I19" s="175" t="s">
        <v>95</v>
      </c>
      <c r="J19" s="175" t="s">
        <v>26</v>
      </c>
      <c r="K19" s="175" t="s">
        <v>96</v>
      </c>
      <c r="L19" s="176" t="s">
        <v>105</v>
      </c>
      <c r="M19" s="182">
        <f t="shared" si="0"/>
        <v>0</v>
      </c>
    </row>
    <row r="20" spans="1:13" ht="15" customHeight="1" x14ac:dyDescent="0.2">
      <c r="A20" s="10"/>
      <c r="B20" s="21"/>
      <c r="C20" s="3"/>
      <c r="D20" s="4"/>
      <c r="E20" s="23"/>
      <c r="F20" s="23"/>
      <c r="G20" s="112"/>
      <c r="H20" s="31"/>
      <c r="I20" s="176" t="s">
        <v>97</v>
      </c>
      <c r="J20" s="176" t="s">
        <v>26</v>
      </c>
      <c r="K20" s="176" t="s">
        <v>98</v>
      </c>
      <c r="L20" s="176" t="s">
        <v>106</v>
      </c>
      <c r="M20" s="182">
        <f t="shared" si="0"/>
        <v>0</v>
      </c>
    </row>
    <row r="21" spans="1:13" ht="15" customHeight="1" x14ac:dyDescent="0.2">
      <c r="A21" s="10"/>
      <c r="B21" s="21"/>
      <c r="C21" s="3"/>
      <c r="D21" s="4"/>
      <c r="E21" s="23"/>
      <c r="F21" s="23"/>
      <c r="G21" s="112"/>
      <c r="H21" s="31"/>
      <c r="I21" s="176" t="s">
        <v>99</v>
      </c>
      <c r="J21" s="176" t="s">
        <v>26</v>
      </c>
      <c r="K21" s="176" t="s">
        <v>100</v>
      </c>
      <c r="L21" s="176" t="s">
        <v>108</v>
      </c>
      <c r="M21" s="182">
        <f t="shared" si="0"/>
        <v>0</v>
      </c>
    </row>
    <row r="22" spans="1:13" ht="15" customHeight="1" x14ac:dyDescent="0.2">
      <c r="A22" s="10"/>
      <c r="B22" s="21"/>
      <c r="C22" s="3"/>
      <c r="D22" s="4"/>
      <c r="E22" s="23"/>
      <c r="F22" s="23"/>
      <c r="G22" s="112"/>
      <c r="H22" s="31"/>
      <c r="I22" s="176" t="s">
        <v>101</v>
      </c>
      <c r="J22" s="176" t="s">
        <v>26</v>
      </c>
      <c r="K22" s="176" t="s">
        <v>102</v>
      </c>
      <c r="L22" s="176" t="s">
        <v>110</v>
      </c>
      <c r="M22" s="182">
        <f t="shared" si="0"/>
        <v>0</v>
      </c>
    </row>
    <row r="23" spans="1:13" ht="15" customHeight="1" x14ac:dyDescent="0.25">
      <c r="A23" s="10"/>
      <c r="B23" s="21"/>
      <c r="C23" s="3"/>
      <c r="D23" s="4"/>
      <c r="E23" s="23"/>
      <c r="F23" s="23"/>
      <c r="G23" s="112"/>
      <c r="H23" s="31"/>
      <c r="I23" s="175" t="s">
        <v>103</v>
      </c>
      <c r="J23" s="175" t="s">
        <v>26</v>
      </c>
      <c r="K23" s="175" t="s">
        <v>104</v>
      </c>
      <c r="L23" s="176" t="s">
        <v>112</v>
      </c>
      <c r="M23" s="182">
        <f t="shared" si="0"/>
        <v>0</v>
      </c>
    </row>
    <row r="24" spans="1:13" ht="15" customHeight="1" x14ac:dyDescent="0.2">
      <c r="A24" s="10"/>
      <c r="B24" s="21"/>
      <c r="C24" s="3"/>
      <c r="D24" s="4"/>
      <c r="E24" s="23"/>
      <c r="F24" s="23"/>
      <c r="G24" s="112"/>
      <c r="H24" s="31"/>
      <c r="I24" s="176" t="s">
        <v>105</v>
      </c>
      <c r="J24" s="176" t="s">
        <v>26</v>
      </c>
      <c r="K24" s="176" t="s">
        <v>74</v>
      </c>
      <c r="L24" s="176" t="s">
        <v>114</v>
      </c>
      <c r="M24" s="182">
        <f t="shared" si="0"/>
        <v>0</v>
      </c>
    </row>
    <row r="25" spans="1:13" ht="15" customHeight="1" x14ac:dyDescent="0.2">
      <c r="A25" s="10"/>
      <c r="B25" s="21"/>
      <c r="C25" s="3"/>
      <c r="D25" s="4"/>
      <c r="E25" s="23"/>
      <c r="F25" s="23"/>
      <c r="G25" s="112"/>
      <c r="H25" s="31"/>
      <c r="I25" s="176" t="s">
        <v>106</v>
      </c>
      <c r="J25" s="176" t="s">
        <v>26</v>
      </c>
      <c r="K25" s="176" t="s">
        <v>107</v>
      </c>
      <c r="L25" s="176" t="s">
        <v>116</v>
      </c>
      <c r="M25" s="182">
        <f t="shared" si="0"/>
        <v>0</v>
      </c>
    </row>
    <row r="26" spans="1:13" ht="15" customHeight="1" x14ac:dyDescent="0.2">
      <c r="A26" s="10"/>
      <c r="B26" s="21"/>
      <c r="C26" s="3"/>
      <c r="D26" s="4"/>
      <c r="E26" s="23"/>
      <c r="F26" s="23"/>
      <c r="G26" s="112"/>
      <c r="H26" s="31"/>
      <c r="I26" s="176" t="s">
        <v>108</v>
      </c>
      <c r="J26" s="176" t="s">
        <v>26</v>
      </c>
      <c r="K26" s="176" t="s">
        <v>109</v>
      </c>
      <c r="L26" s="176" t="s">
        <v>118</v>
      </c>
      <c r="M26" s="182">
        <f t="shared" si="0"/>
        <v>0</v>
      </c>
    </row>
    <row r="27" spans="1:13" ht="15" customHeight="1" x14ac:dyDescent="0.2">
      <c r="A27" s="10"/>
      <c r="B27" s="21"/>
      <c r="C27" s="3"/>
      <c r="D27" s="4"/>
      <c r="E27" s="23"/>
      <c r="F27" s="23"/>
      <c r="G27" s="112"/>
      <c r="H27" s="31"/>
      <c r="I27" s="176" t="s">
        <v>110</v>
      </c>
      <c r="J27" s="176" t="s">
        <v>26</v>
      </c>
      <c r="K27" s="176" t="s">
        <v>111</v>
      </c>
      <c r="L27" s="176" t="s">
        <v>122</v>
      </c>
      <c r="M27" s="182">
        <f t="shared" si="0"/>
        <v>0</v>
      </c>
    </row>
    <row r="28" spans="1:13" ht="15" customHeight="1" x14ac:dyDescent="0.2">
      <c r="A28" s="10"/>
      <c r="B28" s="21"/>
      <c r="C28" s="3"/>
      <c r="D28" s="4"/>
      <c r="E28" s="23"/>
      <c r="F28" s="23"/>
      <c r="G28" s="112"/>
      <c r="H28" s="31"/>
      <c r="I28" s="176" t="s">
        <v>112</v>
      </c>
      <c r="J28" s="176" t="s">
        <v>26</v>
      </c>
      <c r="K28" s="176" t="s">
        <v>113</v>
      </c>
      <c r="L28" s="176" t="s">
        <v>124</v>
      </c>
      <c r="M28" s="182">
        <f t="shared" si="0"/>
        <v>0</v>
      </c>
    </row>
    <row r="29" spans="1:13" ht="15" customHeight="1" x14ac:dyDescent="0.2">
      <c r="A29" s="10"/>
      <c r="B29" s="21"/>
      <c r="C29" s="15"/>
      <c r="D29" s="4"/>
      <c r="E29" s="23"/>
      <c r="F29" s="23"/>
      <c r="G29" s="112"/>
      <c r="H29" s="31"/>
      <c r="I29" s="176" t="s">
        <v>114</v>
      </c>
      <c r="J29" s="176" t="s">
        <v>26</v>
      </c>
      <c r="K29" s="176" t="s">
        <v>115</v>
      </c>
      <c r="L29" s="176" t="s">
        <v>126</v>
      </c>
      <c r="M29" s="182">
        <f t="shared" si="0"/>
        <v>0</v>
      </c>
    </row>
    <row r="30" spans="1:13" ht="15" customHeight="1" x14ac:dyDescent="0.2">
      <c r="A30" s="10"/>
      <c r="B30" s="21"/>
      <c r="C30" s="3"/>
      <c r="D30" s="4"/>
      <c r="E30" s="23"/>
      <c r="F30" s="23"/>
      <c r="G30" s="112"/>
      <c r="H30" s="31"/>
      <c r="I30" s="176" t="s">
        <v>116</v>
      </c>
      <c r="J30" s="176" t="s">
        <v>26</v>
      </c>
      <c r="K30" s="176" t="s">
        <v>117</v>
      </c>
      <c r="L30" s="176" t="s">
        <v>130</v>
      </c>
      <c r="M30" s="182">
        <f t="shared" si="0"/>
        <v>0</v>
      </c>
    </row>
    <row r="31" spans="1:13" ht="15" customHeight="1" x14ac:dyDescent="0.2">
      <c r="A31" s="10"/>
      <c r="B31" s="21"/>
      <c r="C31" s="3"/>
      <c r="D31" s="4"/>
      <c r="E31" s="23"/>
      <c r="F31" s="23"/>
      <c r="G31" s="112"/>
      <c r="H31" s="31"/>
      <c r="I31" s="176" t="s">
        <v>118</v>
      </c>
      <c r="J31" s="176" t="s">
        <v>26</v>
      </c>
      <c r="K31" s="176" t="s">
        <v>119</v>
      </c>
      <c r="L31" s="176" t="s">
        <v>132</v>
      </c>
      <c r="M31" s="182">
        <f t="shared" si="0"/>
        <v>0</v>
      </c>
    </row>
    <row r="32" spans="1:13" ht="15" customHeight="1" x14ac:dyDescent="0.25">
      <c r="A32" s="10"/>
      <c r="B32" s="21"/>
      <c r="C32" s="3"/>
      <c r="D32" s="4"/>
      <c r="E32" s="23"/>
      <c r="F32" s="23"/>
      <c r="G32" s="112"/>
      <c r="H32" s="31"/>
      <c r="I32" s="175" t="s">
        <v>120</v>
      </c>
      <c r="J32" s="175" t="s">
        <v>26</v>
      </c>
      <c r="K32" s="175" t="s">
        <v>121</v>
      </c>
      <c r="L32" s="177">
        <v>627.00400000000002</v>
      </c>
      <c r="M32" s="182">
        <f t="shared" si="0"/>
        <v>0</v>
      </c>
    </row>
    <row r="33" spans="1:13" ht="15" customHeight="1" x14ac:dyDescent="0.2">
      <c r="A33" s="10"/>
      <c r="B33" s="21"/>
      <c r="C33" s="3"/>
      <c r="D33" s="4"/>
      <c r="E33" s="23"/>
      <c r="F33" s="23"/>
      <c r="G33" s="112"/>
      <c r="H33" s="31"/>
      <c r="I33" s="176" t="s">
        <v>122</v>
      </c>
      <c r="J33" s="176" t="s">
        <v>26</v>
      </c>
      <c r="K33" s="176" t="s">
        <v>123</v>
      </c>
      <c r="L33" s="176" t="s">
        <v>135</v>
      </c>
      <c r="M33" s="182">
        <f t="shared" si="0"/>
        <v>0</v>
      </c>
    </row>
    <row r="34" spans="1:13" ht="15" customHeight="1" x14ac:dyDescent="0.2">
      <c r="A34" s="10"/>
      <c r="B34" s="21"/>
      <c r="C34" s="3"/>
      <c r="D34" s="4"/>
      <c r="E34" s="23"/>
      <c r="F34" s="23"/>
      <c r="G34" s="112"/>
      <c r="H34" s="31"/>
      <c r="I34" s="176" t="s">
        <v>124</v>
      </c>
      <c r="J34" s="176" t="s">
        <v>26</v>
      </c>
      <c r="K34" s="176" t="s">
        <v>125</v>
      </c>
      <c r="L34" s="176" t="s">
        <v>137</v>
      </c>
      <c r="M34" s="182">
        <f t="shared" si="0"/>
        <v>0</v>
      </c>
    </row>
    <row r="35" spans="1:13" ht="15" customHeight="1" x14ac:dyDescent="0.2">
      <c r="A35" s="10"/>
      <c r="B35" s="21"/>
      <c r="C35" s="3"/>
      <c r="D35" s="4"/>
      <c r="E35" s="23"/>
      <c r="F35" s="23"/>
      <c r="G35" s="112"/>
      <c r="H35" s="31"/>
      <c r="I35" s="176" t="s">
        <v>126</v>
      </c>
      <c r="J35" s="176" t="s">
        <v>26</v>
      </c>
      <c r="K35" s="176" t="s">
        <v>127</v>
      </c>
      <c r="L35" s="176">
        <v>627.02300000000002</v>
      </c>
      <c r="M35" s="182">
        <f t="shared" si="0"/>
        <v>0</v>
      </c>
    </row>
    <row r="36" spans="1:13" ht="15" customHeight="1" x14ac:dyDescent="0.25">
      <c r="A36" s="10"/>
      <c r="B36" s="21"/>
      <c r="C36" s="3"/>
      <c r="D36" s="4"/>
      <c r="E36" s="23"/>
      <c r="F36" s="23"/>
      <c r="G36" s="112"/>
      <c r="H36" s="31"/>
      <c r="I36" s="175" t="s">
        <v>128</v>
      </c>
      <c r="J36" s="175" t="s">
        <v>26</v>
      </c>
      <c r="K36" s="175" t="s">
        <v>129</v>
      </c>
      <c r="L36" s="176" t="s">
        <v>140</v>
      </c>
      <c r="M36" s="182">
        <f t="shared" si="0"/>
        <v>0</v>
      </c>
    </row>
    <row r="37" spans="1:13" ht="15" customHeight="1" x14ac:dyDescent="0.2">
      <c r="A37" s="10"/>
      <c r="B37" s="21"/>
      <c r="C37" s="3"/>
      <c r="D37" s="4"/>
      <c r="E37" s="23"/>
      <c r="F37" s="23"/>
      <c r="G37" s="112"/>
      <c r="H37" s="31"/>
      <c r="I37" s="176" t="s">
        <v>130</v>
      </c>
      <c r="J37" s="176" t="s">
        <v>26</v>
      </c>
      <c r="K37" s="176" t="s">
        <v>131</v>
      </c>
      <c r="L37" s="176" t="s">
        <v>142</v>
      </c>
      <c r="M37" s="182">
        <f t="shared" si="0"/>
        <v>0</v>
      </c>
    </row>
    <row r="38" spans="1:13" ht="15" customHeight="1" x14ac:dyDescent="0.2">
      <c r="A38" s="10"/>
      <c r="B38" s="21"/>
      <c r="C38" s="3"/>
      <c r="D38" s="4"/>
      <c r="E38" s="23"/>
      <c r="F38" s="23"/>
      <c r="G38" s="112"/>
      <c r="H38" s="31"/>
      <c r="I38" s="176" t="s">
        <v>132</v>
      </c>
      <c r="J38" s="176" t="s">
        <v>26</v>
      </c>
      <c r="K38" s="176" t="s">
        <v>133</v>
      </c>
      <c r="L38" s="176" t="s">
        <v>144</v>
      </c>
      <c r="M38" s="182">
        <f t="shared" si="0"/>
        <v>0</v>
      </c>
    </row>
    <row r="39" spans="1:13" ht="15" customHeight="1" x14ac:dyDescent="0.2">
      <c r="A39" s="10"/>
      <c r="B39" s="21"/>
      <c r="C39" s="3"/>
      <c r="D39" s="4"/>
      <c r="E39" s="23"/>
      <c r="F39" s="23"/>
      <c r="G39" s="112"/>
      <c r="H39" s="31"/>
      <c r="I39" s="177">
        <v>627.00400000000002</v>
      </c>
      <c r="J39" s="177" t="s">
        <v>26</v>
      </c>
      <c r="K39" s="177" t="s">
        <v>134</v>
      </c>
      <c r="L39" s="176" t="s">
        <v>160</v>
      </c>
      <c r="M39" s="182">
        <f t="shared" si="0"/>
        <v>0</v>
      </c>
    </row>
    <row r="40" spans="1:13" ht="15" customHeight="1" x14ac:dyDescent="0.2">
      <c r="A40" s="10"/>
      <c r="B40" s="21"/>
      <c r="C40" s="3"/>
      <c r="D40" s="4"/>
      <c r="E40" s="23"/>
      <c r="F40" s="23"/>
      <c r="G40" s="112"/>
      <c r="H40" s="31"/>
      <c r="I40" s="176" t="s">
        <v>135</v>
      </c>
      <c r="J40" s="176" t="s">
        <v>26</v>
      </c>
      <c r="K40" s="176" t="s">
        <v>136</v>
      </c>
      <c r="L40" s="176">
        <v>651.00300000000004</v>
      </c>
      <c r="M40" s="182">
        <f t="shared" si="0"/>
        <v>0</v>
      </c>
    </row>
    <row r="41" spans="1:13" ht="15" customHeight="1" x14ac:dyDescent="0.2">
      <c r="A41" s="10"/>
      <c r="B41" s="21"/>
      <c r="C41" s="3"/>
      <c r="D41" s="4"/>
      <c r="E41" s="23"/>
      <c r="F41" s="23"/>
      <c r="G41" s="112"/>
      <c r="H41" s="31"/>
      <c r="I41" s="176">
        <v>627.02099999999996</v>
      </c>
      <c r="J41" s="176" t="s">
        <v>26</v>
      </c>
      <c r="K41" s="176" t="s">
        <v>138</v>
      </c>
      <c r="L41" s="176" t="s">
        <v>164</v>
      </c>
      <c r="M41" s="182">
        <f t="shared" si="0"/>
        <v>0</v>
      </c>
    </row>
    <row r="42" spans="1:13" ht="15" customHeight="1" x14ac:dyDescent="0.2">
      <c r="A42" s="10"/>
      <c r="B42" s="21"/>
      <c r="C42" s="3"/>
      <c r="D42" s="4"/>
      <c r="E42" s="23"/>
      <c r="F42" s="23"/>
      <c r="G42" s="112"/>
      <c r="H42" s="31"/>
      <c r="I42" s="176">
        <v>627.02300000000002</v>
      </c>
      <c r="J42" s="176"/>
      <c r="K42" s="176" t="s">
        <v>139</v>
      </c>
      <c r="L42" s="176" t="s">
        <v>166</v>
      </c>
      <c r="M42" s="182">
        <f t="shared" si="0"/>
        <v>0</v>
      </c>
    </row>
    <row r="43" spans="1:13" ht="15" customHeight="1" x14ac:dyDescent="0.2">
      <c r="A43" s="10"/>
      <c r="B43" s="21"/>
      <c r="C43" s="3"/>
      <c r="D43" s="4"/>
      <c r="E43" s="23"/>
      <c r="F43" s="23"/>
      <c r="G43" s="112"/>
      <c r="H43" s="31"/>
      <c r="I43" s="176" t="s">
        <v>140</v>
      </c>
      <c r="J43" s="176" t="s">
        <v>26</v>
      </c>
      <c r="K43" s="176" t="s">
        <v>141</v>
      </c>
      <c r="L43" s="176" t="s">
        <v>168</v>
      </c>
      <c r="M43" s="182">
        <f t="shared" si="0"/>
        <v>0</v>
      </c>
    </row>
    <row r="44" spans="1:13" ht="15" customHeight="1" x14ac:dyDescent="0.2">
      <c r="A44" s="10"/>
      <c r="B44" s="21"/>
      <c r="C44" s="3"/>
      <c r="D44" s="4"/>
      <c r="E44" s="23"/>
      <c r="F44" s="23"/>
      <c r="G44" s="112"/>
      <c r="H44" s="31"/>
      <c r="I44" s="176" t="s">
        <v>142</v>
      </c>
      <c r="J44" s="176" t="s">
        <v>26</v>
      </c>
      <c r="K44" s="176" t="s">
        <v>143</v>
      </c>
      <c r="L44" s="176" t="s">
        <v>170</v>
      </c>
      <c r="M44" s="182">
        <f t="shared" si="0"/>
        <v>0</v>
      </c>
    </row>
    <row r="45" spans="1:13" ht="15" customHeight="1" x14ac:dyDescent="0.2">
      <c r="A45" s="10"/>
      <c r="B45" s="21"/>
      <c r="C45" s="3"/>
      <c r="D45" s="4"/>
      <c r="E45" s="23"/>
      <c r="F45" s="23"/>
      <c r="G45" s="112"/>
      <c r="H45" s="31"/>
      <c r="I45" s="176" t="s">
        <v>144</v>
      </c>
      <c r="J45" s="176" t="s">
        <v>26</v>
      </c>
      <c r="K45" s="176" t="s">
        <v>145</v>
      </c>
      <c r="L45" s="176" t="s">
        <v>172</v>
      </c>
      <c r="M45" s="182">
        <f t="shared" si="0"/>
        <v>0</v>
      </c>
    </row>
    <row r="46" spans="1:13" ht="15" customHeight="1" x14ac:dyDescent="0.25">
      <c r="A46" s="10"/>
      <c r="B46" s="21"/>
      <c r="C46" s="3"/>
      <c r="D46" s="4"/>
      <c r="E46" s="23"/>
      <c r="F46" s="23"/>
      <c r="G46" s="112"/>
      <c r="H46" s="31"/>
      <c r="I46" s="175" t="s">
        <v>158</v>
      </c>
      <c r="J46" s="175" t="s">
        <v>26</v>
      </c>
      <c r="K46" s="175" t="s">
        <v>159</v>
      </c>
      <c r="L46" s="176" t="s">
        <v>174</v>
      </c>
      <c r="M46" s="182">
        <f t="shared" si="0"/>
        <v>0</v>
      </c>
    </row>
    <row r="47" spans="1:13" ht="15" customHeight="1" x14ac:dyDescent="0.2">
      <c r="A47" s="10"/>
      <c r="B47" s="21"/>
      <c r="C47" s="3"/>
      <c r="D47" s="4"/>
      <c r="E47" s="23"/>
      <c r="F47" s="23"/>
      <c r="G47" s="112"/>
      <c r="H47" s="31"/>
      <c r="I47" s="176" t="s">
        <v>160</v>
      </c>
      <c r="J47" s="176" t="s">
        <v>26</v>
      </c>
      <c r="K47" s="176" t="s">
        <v>161</v>
      </c>
      <c r="L47" s="176" t="s">
        <v>176</v>
      </c>
      <c r="M47" s="182">
        <f t="shared" si="0"/>
        <v>0</v>
      </c>
    </row>
    <row r="48" spans="1:13" ht="15" customHeight="1" x14ac:dyDescent="0.25">
      <c r="A48" s="10"/>
      <c r="B48" s="21"/>
      <c r="C48" s="3"/>
      <c r="D48" s="4"/>
      <c r="E48" s="23"/>
      <c r="F48" s="23"/>
      <c r="G48" s="112"/>
      <c r="H48" s="31"/>
      <c r="I48" s="175" t="s">
        <v>162</v>
      </c>
      <c r="J48" s="175" t="s">
        <v>26</v>
      </c>
      <c r="K48" s="175" t="s">
        <v>163</v>
      </c>
      <c r="L48" s="176" t="s">
        <v>178</v>
      </c>
      <c r="M48" s="182">
        <f t="shared" si="0"/>
        <v>0</v>
      </c>
    </row>
    <row r="49" spans="1:13" ht="15" customHeight="1" x14ac:dyDescent="0.2">
      <c r="A49" s="10"/>
      <c r="B49" s="21"/>
      <c r="C49" s="3"/>
      <c r="D49" s="4"/>
      <c r="E49" s="23"/>
      <c r="F49" s="23"/>
      <c r="G49" s="112"/>
      <c r="H49" s="31"/>
      <c r="I49" s="176">
        <v>651.00300000000004</v>
      </c>
      <c r="J49" s="176" t="s">
        <v>26</v>
      </c>
      <c r="K49" s="176" t="s">
        <v>252</v>
      </c>
      <c r="L49" s="176" t="s">
        <v>182</v>
      </c>
      <c r="M49" s="182">
        <f t="shared" si="0"/>
        <v>0</v>
      </c>
    </row>
    <row r="50" spans="1:13" ht="15" customHeight="1" x14ac:dyDescent="0.2">
      <c r="A50" s="10"/>
      <c r="B50" s="21"/>
      <c r="C50" s="3"/>
      <c r="D50" s="4"/>
      <c r="E50" s="23"/>
      <c r="F50" s="23"/>
      <c r="G50" s="112"/>
      <c r="H50" s="31"/>
      <c r="I50" s="176" t="s">
        <v>164</v>
      </c>
      <c r="J50" s="176" t="s">
        <v>26</v>
      </c>
      <c r="K50" s="176" t="s">
        <v>165</v>
      </c>
      <c r="L50" s="176">
        <v>663.00199999999995</v>
      </c>
      <c r="M50" s="182">
        <f t="shared" si="0"/>
        <v>0</v>
      </c>
    </row>
    <row r="51" spans="1:13" ht="15" customHeight="1" x14ac:dyDescent="0.2">
      <c r="A51" s="10"/>
      <c r="B51" s="21"/>
      <c r="C51" s="3"/>
      <c r="D51" s="4"/>
      <c r="E51" s="23"/>
      <c r="F51" s="23"/>
      <c r="G51" s="112"/>
      <c r="H51" s="31"/>
      <c r="I51" s="176" t="s">
        <v>166</v>
      </c>
      <c r="J51" s="176" t="s">
        <v>26</v>
      </c>
      <c r="K51" s="176" t="s">
        <v>167</v>
      </c>
      <c r="L51" s="176" t="s">
        <v>187</v>
      </c>
      <c r="M51" s="182">
        <f t="shared" si="0"/>
        <v>0</v>
      </c>
    </row>
    <row r="52" spans="1:13" ht="15" customHeight="1" x14ac:dyDescent="0.2">
      <c r="A52" s="10"/>
      <c r="B52" s="21"/>
      <c r="C52" s="3"/>
      <c r="D52" s="4"/>
      <c r="E52" s="23"/>
      <c r="F52" s="23"/>
      <c r="G52" s="112"/>
      <c r="H52" s="31"/>
      <c r="I52" s="176" t="s">
        <v>168</v>
      </c>
      <c r="J52" s="176" t="s">
        <v>26</v>
      </c>
      <c r="K52" s="176" t="s">
        <v>169</v>
      </c>
      <c r="L52" s="176" t="s">
        <v>190</v>
      </c>
      <c r="M52" s="182">
        <f t="shared" si="0"/>
        <v>0</v>
      </c>
    </row>
    <row r="53" spans="1:13" ht="15" customHeight="1" x14ac:dyDescent="0.2">
      <c r="A53" s="10"/>
      <c r="B53" s="21"/>
      <c r="C53" s="3"/>
      <c r="D53" s="4"/>
      <c r="E53" s="23"/>
      <c r="F53" s="23"/>
      <c r="G53" s="112"/>
      <c r="H53" s="31"/>
      <c r="I53" s="176" t="s">
        <v>170</v>
      </c>
      <c r="J53" s="176" t="s">
        <v>26</v>
      </c>
      <c r="K53" s="176" t="s">
        <v>171</v>
      </c>
      <c r="L53" s="176" t="s">
        <v>192</v>
      </c>
      <c r="M53" s="182">
        <f t="shared" si="0"/>
        <v>0</v>
      </c>
    </row>
    <row r="54" spans="1:13" ht="15" customHeight="1" x14ac:dyDescent="0.2">
      <c r="A54" s="10"/>
      <c r="B54" s="21"/>
      <c r="C54" s="3"/>
      <c r="D54" s="4"/>
      <c r="E54" s="23"/>
      <c r="F54" s="23"/>
      <c r="G54" s="112"/>
      <c r="H54" s="31"/>
      <c r="I54" s="176" t="s">
        <v>172</v>
      </c>
      <c r="J54" s="176" t="s">
        <v>26</v>
      </c>
      <c r="K54" s="176" t="s">
        <v>173</v>
      </c>
      <c r="L54" s="176" t="s">
        <v>194</v>
      </c>
      <c r="M54" s="182">
        <f t="shared" si="0"/>
        <v>0</v>
      </c>
    </row>
    <row r="55" spans="1:13" ht="15" customHeight="1" x14ac:dyDescent="0.2">
      <c r="A55" s="10"/>
      <c r="B55" s="21"/>
      <c r="C55" s="3"/>
      <c r="D55" s="4"/>
      <c r="E55" s="23"/>
      <c r="F55" s="23"/>
      <c r="G55" s="112"/>
      <c r="H55" s="31"/>
      <c r="I55" s="176" t="s">
        <v>174</v>
      </c>
      <c r="J55" s="176" t="s">
        <v>26</v>
      </c>
      <c r="K55" s="176" t="s">
        <v>175</v>
      </c>
      <c r="L55" s="176" t="s">
        <v>196</v>
      </c>
      <c r="M55" s="182">
        <f t="shared" si="0"/>
        <v>0</v>
      </c>
    </row>
    <row r="56" spans="1:13" ht="15" customHeight="1" x14ac:dyDescent="0.2">
      <c r="A56" s="10"/>
      <c r="B56" s="21"/>
      <c r="C56" s="3"/>
      <c r="D56" s="4"/>
      <c r="E56" s="23"/>
      <c r="F56" s="23"/>
      <c r="G56" s="112"/>
      <c r="H56" s="31"/>
      <c r="I56" s="176" t="s">
        <v>176</v>
      </c>
      <c r="J56" s="176" t="s">
        <v>26</v>
      </c>
      <c r="K56" s="176" t="s">
        <v>177</v>
      </c>
      <c r="L56" s="176" t="s">
        <v>198</v>
      </c>
      <c r="M56" s="182">
        <f t="shared" si="0"/>
        <v>0</v>
      </c>
    </row>
    <row r="57" spans="1:13" ht="15" customHeight="1" x14ac:dyDescent="0.2">
      <c r="A57" s="10"/>
      <c r="B57" s="21"/>
      <c r="C57" s="3"/>
      <c r="D57" s="4"/>
      <c r="E57" s="23"/>
      <c r="F57" s="23"/>
      <c r="G57" s="112"/>
      <c r="H57" s="31"/>
      <c r="I57" s="176" t="s">
        <v>178</v>
      </c>
      <c r="J57" s="176" t="s">
        <v>26</v>
      </c>
      <c r="K57" s="176" t="s">
        <v>179</v>
      </c>
      <c r="L57" s="176" t="s">
        <v>200</v>
      </c>
      <c r="M57" s="182">
        <f t="shared" si="0"/>
        <v>0</v>
      </c>
    </row>
    <row r="58" spans="1:13" ht="15" customHeight="1" x14ac:dyDescent="0.25">
      <c r="A58" s="10"/>
      <c r="B58" s="21"/>
      <c r="C58" s="3"/>
      <c r="D58" s="4"/>
      <c r="E58" s="23"/>
      <c r="F58" s="23"/>
      <c r="G58" s="112"/>
      <c r="H58" s="31"/>
      <c r="I58" s="175" t="s">
        <v>180</v>
      </c>
      <c r="J58" s="175" t="s">
        <v>26</v>
      </c>
      <c r="K58" s="175" t="s">
        <v>181</v>
      </c>
      <c r="L58" s="176" t="s">
        <v>202</v>
      </c>
      <c r="M58" s="182">
        <f t="shared" si="0"/>
        <v>0</v>
      </c>
    </row>
    <row r="59" spans="1:13" ht="15" customHeight="1" x14ac:dyDescent="0.2">
      <c r="A59" s="10"/>
      <c r="B59" s="21"/>
      <c r="C59" s="3"/>
      <c r="D59" s="4"/>
      <c r="E59" s="23"/>
      <c r="F59" s="23"/>
      <c r="G59" s="112"/>
      <c r="H59" s="31"/>
      <c r="I59" s="176" t="s">
        <v>182</v>
      </c>
      <c r="J59" s="176" t="s">
        <v>26</v>
      </c>
      <c r="K59" s="176" t="s">
        <v>183</v>
      </c>
      <c r="L59" s="176" t="s">
        <v>204</v>
      </c>
      <c r="M59" s="182">
        <f t="shared" si="0"/>
        <v>0</v>
      </c>
    </row>
    <row r="60" spans="1:13" ht="15" customHeight="1" x14ac:dyDescent="0.25">
      <c r="A60" s="10"/>
      <c r="B60" s="21"/>
      <c r="C60" s="3"/>
      <c r="D60" s="4"/>
      <c r="E60" s="23"/>
      <c r="F60" s="23"/>
      <c r="G60" s="112"/>
      <c r="H60" s="31"/>
      <c r="I60" s="178">
        <v>663</v>
      </c>
      <c r="J60" s="175" t="s">
        <v>26</v>
      </c>
      <c r="K60" s="175" t="s">
        <v>184</v>
      </c>
      <c r="L60" s="176" t="s">
        <v>206</v>
      </c>
      <c r="M60" s="182">
        <f t="shared" si="0"/>
        <v>0</v>
      </c>
    </row>
    <row r="61" spans="1:13" ht="15" customHeight="1" x14ac:dyDescent="0.2">
      <c r="A61" s="10"/>
      <c r="B61" s="21"/>
      <c r="C61" s="3"/>
      <c r="D61" s="4"/>
      <c r="E61" s="23"/>
      <c r="F61" s="23"/>
      <c r="G61" s="112"/>
      <c r="H61" s="31"/>
      <c r="I61" s="176">
        <v>663.00199999999995</v>
      </c>
      <c r="J61" s="176" t="s">
        <v>26</v>
      </c>
      <c r="K61" s="176" t="s">
        <v>253</v>
      </c>
      <c r="L61" s="176" t="s">
        <v>208</v>
      </c>
      <c r="M61" s="182">
        <f t="shared" si="0"/>
        <v>0</v>
      </c>
    </row>
    <row r="62" spans="1:13" ht="15" customHeight="1" x14ac:dyDescent="0.25">
      <c r="A62" s="10"/>
      <c r="B62" s="21"/>
      <c r="C62" s="3"/>
      <c r="D62" s="4"/>
      <c r="E62" s="23"/>
      <c r="F62" s="23"/>
      <c r="G62" s="112"/>
      <c r="H62" s="31"/>
      <c r="I62" s="175" t="s">
        <v>188</v>
      </c>
      <c r="J62" s="175" t="s">
        <v>26</v>
      </c>
      <c r="K62" s="175" t="s">
        <v>189</v>
      </c>
      <c r="L62" s="176" t="s">
        <v>210</v>
      </c>
      <c r="M62" s="182">
        <f t="shared" si="0"/>
        <v>0</v>
      </c>
    </row>
    <row r="63" spans="1:13" ht="15" customHeight="1" x14ac:dyDescent="0.2">
      <c r="A63" s="10"/>
      <c r="B63" s="21"/>
      <c r="C63" s="3"/>
      <c r="D63" s="4"/>
      <c r="E63" s="23"/>
      <c r="F63" s="23"/>
      <c r="G63" s="112"/>
      <c r="H63" s="31"/>
      <c r="I63" s="176" t="s">
        <v>190</v>
      </c>
      <c r="J63" s="176" t="s">
        <v>26</v>
      </c>
      <c r="K63" s="176" t="s">
        <v>191</v>
      </c>
      <c r="M63" s="182">
        <f t="shared" si="0"/>
        <v>0</v>
      </c>
    </row>
    <row r="64" spans="1:13" ht="15" customHeight="1" x14ac:dyDescent="0.2">
      <c r="A64" s="10"/>
      <c r="B64" s="21"/>
      <c r="C64" s="3"/>
      <c r="D64" s="4"/>
      <c r="E64" s="23"/>
      <c r="F64" s="23"/>
      <c r="G64" s="112"/>
      <c r="H64" s="31"/>
      <c r="I64" s="176" t="s">
        <v>192</v>
      </c>
      <c r="J64" s="176" t="s">
        <v>26</v>
      </c>
      <c r="K64" s="176" t="s">
        <v>193</v>
      </c>
      <c r="M64" s="182">
        <f t="shared" si="0"/>
        <v>0</v>
      </c>
    </row>
    <row r="65" spans="1:13" ht="15" customHeight="1" x14ac:dyDescent="0.2">
      <c r="A65" s="10"/>
      <c r="B65" s="21"/>
      <c r="C65" s="3"/>
      <c r="D65" s="4"/>
      <c r="E65" s="23"/>
      <c r="F65" s="23"/>
      <c r="G65" s="112"/>
      <c r="H65" s="31"/>
      <c r="I65" s="176" t="s">
        <v>194</v>
      </c>
      <c r="J65" s="176" t="s">
        <v>26</v>
      </c>
      <c r="K65" s="176" t="s">
        <v>195</v>
      </c>
      <c r="M65" s="182">
        <f t="shared" si="0"/>
        <v>0</v>
      </c>
    </row>
    <row r="66" spans="1:13" ht="15" customHeight="1" x14ac:dyDescent="0.2">
      <c r="A66" s="10"/>
      <c r="B66" s="21"/>
      <c r="C66" s="3"/>
      <c r="D66" s="4"/>
      <c r="E66" s="23"/>
      <c r="F66" s="23"/>
      <c r="G66" s="112"/>
      <c r="H66" s="31"/>
      <c r="I66" s="176" t="s">
        <v>196</v>
      </c>
      <c r="J66" s="176" t="s">
        <v>26</v>
      </c>
      <c r="K66" s="176" t="s">
        <v>197</v>
      </c>
      <c r="M66" s="182">
        <f t="shared" si="0"/>
        <v>0</v>
      </c>
    </row>
    <row r="67" spans="1:13" ht="15" customHeight="1" x14ac:dyDescent="0.2">
      <c r="A67" s="10"/>
      <c r="B67" s="21"/>
      <c r="C67" s="3"/>
      <c r="D67" s="4"/>
      <c r="E67" s="23"/>
      <c r="F67" s="23"/>
      <c r="G67" s="112"/>
      <c r="H67" s="31"/>
      <c r="I67" s="176" t="s">
        <v>198</v>
      </c>
      <c r="J67" s="176" t="s">
        <v>26</v>
      </c>
      <c r="K67" s="176" t="s">
        <v>199</v>
      </c>
      <c r="M67" s="182">
        <f t="shared" si="0"/>
        <v>0</v>
      </c>
    </row>
    <row r="68" spans="1:13" ht="15" customHeight="1" x14ac:dyDescent="0.2">
      <c r="A68" s="10"/>
      <c r="B68" s="21"/>
      <c r="C68" s="3"/>
      <c r="D68" s="4"/>
      <c r="E68" s="23"/>
      <c r="F68" s="23"/>
      <c r="G68" s="112"/>
      <c r="H68" s="31"/>
      <c r="I68" s="176" t="s">
        <v>200</v>
      </c>
      <c r="J68" s="176" t="s">
        <v>26</v>
      </c>
      <c r="K68" s="176" t="s">
        <v>201</v>
      </c>
      <c r="M68" s="182">
        <f t="shared" si="0"/>
        <v>0</v>
      </c>
    </row>
    <row r="69" spans="1:13" ht="15" customHeight="1" x14ac:dyDescent="0.2">
      <c r="A69" s="10"/>
      <c r="B69" s="21"/>
      <c r="C69" s="3"/>
      <c r="D69" s="4"/>
      <c r="E69" s="23"/>
      <c r="F69" s="23"/>
      <c r="G69" s="112"/>
      <c r="H69" s="31"/>
      <c r="I69" s="176" t="s">
        <v>202</v>
      </c>
      <c r="J69" s="176" t="s">
        <v>26</v>
      </c>
      <c r="K69" s="176" t="s">
        <v>203</v>
      </c>
      <c r="M69" s="182">
        <f t="shared" si="0"/>
        <v>0</v>
      </c>
    </row>
    <row r="70" spans="1:13" ht="15" customHeight="1" x14ac:dyDescent="0.2">
      <c r="A70" s="10"/>
      <c r="B70" s="21"/>
      <c r="C70" s="3"/>
      <c r="D70" s="4"/>
      <c r="E70" s="23"/>
      <c r="F70" s="23"/>
      <c r="G70" s="112"/>
      <c r="H70" s="31"/>
      <c r="I70" s="176" t="s">
        <v>204</v>
      </c>
      <c r="J70" s="176" t="s">
        <v>26</v>
      </c>
      <c r="K70" s="176" t="s">
        <v>205</v>
      </c>
      <c r="M70" s="182">
        <f t="shared" si="0"/>
        <v>0</v>
      </c>
    </row>
    <row r="71" spans="1:13" ht="15" customHeight="1" x14ac:dyDescent="0.2">
      <c r="A71" s="10"/>
      <c r="B71" s="21"/>
      <c r="C71" s="3"/>
      <c r="D71" s="4"/>
      <c r="E71" s="23"/>
      <c r="F71" s="23"/>
      <c r="G71" s="112"/>
      <c r="H71" s="31"/>
      <c r="I71" s="176" t="s">
        <v>206</v>
      </c>
      <c r="J71" s="176" t="s">
        <v>26</v>
      </c>
      <c r="K71" s="176" t="s">
        <v>207</v>
      </c>
      <c r="M71" s="182">
        <f t="shared" si="0"/>
        <v>0</v>
      </c>
    </row>
    <row r="72" spans="1:13" ht="15" customHeight="1" x14ac:dyDescent="0.2">
      <c r="A72" s="10"/>
      <c r="B72" s="21"/>
      <c r="C72" s="3"/>
      <c r="D72" s="4"/>
      <c r="E72" s="23"/>
      <c r="F72" s="23"/>
      <c r="G72" s="112"/>
      <c r="H72" s="31"/>
      <c r="I72" s="176" t="s">
        <v>208</v>
      </c>
      <c r="J72" s="176" t="s">
        <v>26</v>
      </c>
      <c r="K72" s="176" t="s">
        <v>209</v>
      </c>
      <c r="M72" s="182">
        <f t="shared" si="0"/>
        <v>0</v>
      </c>
    </row>
    <row r="73" spans="1:13" ht="15" customHeight="1" x14ac:dyDescent="0.2">
      <c r="A73" s="10"/>
      <c r="B73" s="21"/>
      <c r="C73" s="3"/>
      <c r="D73" s="4"/>
      <c r="E73" s="23"/>
      <c r="F73" s="23"/>
      <c r="G73" s="112"/>
      <c r="H73" s="31"/>
      <c r="I73" s="176" t="s">
        <v>210</v>
      </c>
      <c r="J73" s="176" t="s">
        <v>26</v>
      </c>
      <c r="K73" s="176" t="s">
        <v>211</v>
      </c>
      <c r="M73" s="182">
        <f t="shared" si="0"/>
        <v>0</v>
      </c>
    </row>
    <row r="74" spans="1:13" ht="15" customHeight="1" x14ac:dyDescent="0.2">
      <c r="A74" s="10"/>
      <c r="B74" s="21"/>
      <c r="C74" s="3"/>
      <c r="D74" s="4"/>
      <c r="E74" s="23"/>
      <c r="F74" s="23"/>
      <c r="G74" s="112"/>
      <c r="H74" s="31"/>
      <c r="I74" s="176"/>
      <c r="J74" s="176"/>
      <c r="K74" s="176"/>
      <c r="M74" s="182">
        <f t="shared" si="0"/>
        <v>0</v>
      </c>
    </row>
    <row r="75" spans="1:13" ht="15" customHeight="1" x14ac:dyDescent="0.2">
      <c r="A75" s="10"/>
      <c r="B75" s="21"/>
      <c r="C75" s="3"/>
      <c r="D75" s="4"/>
      <c r="E75" s="23"/>
      <c r="F75" s="23"/>
      <c r="G75" s="112"/>
      <c r="H75" s="31"/>
      <c r="I75" s="176"/>
      <c r="J75" s="176"/>
      <c r="K75" s="176"/>
      <c r="M75" s="182">
        <f t="shared" si="0"/>
        <v>0</v>
      </c>
    </row>
    <row r="76" spans="1:13" ht="15" customHeight="1" x14ac:dyDescent="0.2">
      <c r="A76" s="10"/>
      <c r="B76" s="21"/>
      <c r="C76" s="3"/>
      <c r="D76" s="4"/>
      <c r="E76" s="23"/>
      <c r="F76" s="23"/>
      <c r="G76" s="112"/>
      <c r="H76" s="31"/>
      <c r="I76" s="176"/>
      <c r="J76" s="176"/>
      <c r="K76" s="176"/>
      <c r="M76" s="182">
        <f t="shared" si="0"/>
        <v>0</v>
      </c>
    </row>
    <row r="77" spans="1:13" ht="15" customHeight="1" x14ac:dyDescent="0.2">
      <c r="A77" s="10"/>
      <c r="B77" s="21"/>
      <c r="C77" s="3"/>
      <c r="D77" s="4"/>
      <c r="E77" s="23"/>
      <c r="F77" s="23"/>
      <c r="G77" s="112"/>
      <c r="H77" s="31"/>
      <c r="I77" s="176"/>
      <c r="J77" s="176"/>
      <c r="K77" s="176"/>
      <c r="M77" s="182">
        <f t="shared" si="0"/>
        <v>0</v>
      </c>
    </row>
    <row r="78" spans="1:13" ht="15" customHeight="1" x14ac:dyDescent="0.2">
      <c r="A78" s="10"/>
      <c r="B78" s="21"/>
      <c r="C78" s="3"/>
      <c r="D78" s="4"/>
      <c r="E78" s="23"/>
      <c r="F78" s="23"/>
      <c r="G78" s="112"/>
      <c r="H78" s="31"/>
      <c r="I78" s="176"/>
      <c r="J78" s="176"/>
      <c r="K78" s="176"/>
      <c r="M78" s="182">
        <f t="shared" si="0"/>
        <v>0</v>
      </c>
    </row>
    <row r="79" spans="1:13" ht="15" customHeight="1" x14ac:dyDescent="0.2">
      <c r="A79" s="10"/>
      <c r="B79" s="21"/>
      <c r="C79" s="3"/>
      <c r="D79" s="4"/>
      <c r="E79" s="23"/>
      <c r="F79" s="23"/>
      <c r="G79" s="112"/>
      <c r="H79" s="31"/>
      <c r="I79" s="176"/>
      <c r="J79" s="176"/>
      <c r="K79" s="176"/>
      <c r="M79" s="182">
        <f t="shared" si="0"/>
        <v>0</v>
      </c>
    </row>
    <row r="80" spans="1:13" ht="15" customHeight="1" x14ac:dyDescent="0.2">
      <c r="A80" s="10"/>
      <c r="B80" s="21"/>
      <c r="C80" s="3"/>
      <c r="D80" s="4"/>
      <c r="E80" s="23"/>
      <c r="F80" s="23"/>
      <c r="G80" s="112"/>
      <c r="H80" s="31"/>
      <c r="I80" s="176"/>
      <c r="J80" s="176"/>
      <c r="K80" s="176"/>
      <c r="M80" s="182">
        <f t="shared" si="0"/>
        <v>0</v>
      </c>
    </row>
    <row r="81" spans="1:13" ht="15" customHeight="1" x14ac:dyDescent="0.2">
      <c r="A81" s="10"/>
      <c r="B81" s="21"/>
      <c r="C81" s="3"/>
      <c r="D81" s="4"/>
      <c r="E81" s="23"/>
      <c r="F81" s="23"/>
      <c r="G81" s="112"/>
      <c r="H81" s="31"/>
      <c r="I81" s="176"/>
      <c r="J81" s="176"/>
      <c r="K81" s="176"/>
      <c r="M81" s="182">
        <f t="shared" si="0"/>
        <v>0</v>
      </c>
    </row>
    <row r="82" spans="1:13" ht="15" customHeight="1" x14ac:dyDescent="0.2">
      <c r="A82" s="10"/>
      <c r="B82" s="21"/>
      <c r="C82" s="3"/>
      <c r="D82" s="4"/>
      <c r="E82" s="23"/>
      <c r="F82" s="23"/>
      <c r="G82" s="112"/>
      <c r="H82" s="31"/>
      <c r="I82" s="176"/>
      <c r="J82" s="176"/>
      <c r="K82" s="176"/>
      <c r="M82" s="182">
        <f t="shared" si="0"/>
        <v>0</v>
      </c>
    </row>
    <row r="83" spans="1:13" ht="15" customHeight="1" x14ac:dyDescent="0.2">
      <c r="A83" s="10"/>
      <c r="B83" s="21"/>
      <c r="C83" s="3"/>
      <c r="D83" s="4"/>
      <c r="E83" s="23"/>
      <c r="F83" s="23"/>
      <c r="G83" s="112"/>
      <c r="H83" s="31"/>
      <c r="I83" s="176"/>
      <c r="J83" s="176"/>
      <c r="K83" s="176"/>
      <c r="M83" s="182">
        <f t="shared" si="0"/>
        <v>0</v>
      </c>
    </row>
    <row r="84" spans="1:13" ht="15" customHeight="1" x14ac:dyDescent="0.2">
      <c r="A84" s="10"/>
      <c r="B84" s="21"/>
      <c r="C84" s="3"/>
      <c r="D84" s="4"/>
      <c r="E84" s="23"/>
      <c r="F84" s="23"/>
      <c r="G84" s="112"/>
      <c r="H84" s="31"/>
      <c r="I84" s="176"/>
      <c r="J84" s="176"/>
      <c r="K84" s="176"/>
      <c r="M84" s="182">
        <f t="shared" si="0"/>
        <v>0</v>
      </c>
    </row>
    <row r="85" spans="1:13" ht="15" customHeight="1" x14ac:dyDescent="0.2">
      <c r="A85" s="10"/>
      <c r="B85" s="21"/>
      <c r="C85" s="3"/>
      <c r="D85" s="4"/>
      <c r="E85" s="23"/>
      <c r="F85" s="23"/>
      <c r="G85" s="112"/>
      <c r="H85" s="31"/>
      <c r="I85" s="176"/>
      <c r="J85" s="176"/>
      <c r="K85" s="176"/>
      <c r="M85" s="182">
        <f t="shared" si="0"/>
        <v>0</v>
      </c>
    </row>
    <row r="86" spans="1:13" ht="15" customHeight="1" x14ac:dyDescent="0.2">
      <c r="A86" s="10"/>
      <c r="B86" s="21"/>
      <c r="C86" s="3"/>
      <c r="D86" s="4"/>
      <c r="E86" s="23"/>
      <c r="F86" s="23"/>
      <c r="G86" s="112"/>
      <c r="H86" s="31"/>
      <c r="I86" s="91"/>
      <c r="J86" s="91"/>
      <c r="K86" s="91"/>
      <c r="M86" s="182">
        <f t="shared" si="0"/>
        <v>0</v>
      </c>
    </row>
    <row r="87" spans="1:13" ht="15" customHeight="1" x14ac:dyDescent="0.2">
      <c r="A87" s="10"/>
      <c r="B87" s="21"/>
      <c r="C87" s="3"/>
      <c r="D87" s="4"/>
      <c r="E87" s="23"/>
      <c r="F87" s="23"/>
      <c r="G87" s="112"/>
      <c r="H87" s="31"/>
      <c r="I87" s="91"/>
      <c r="J87" s="91"/>
      <c r="K87" s="91"/>
      <c r="M87" s="182">
        <f t="shared" si="0"/>
        <v>0</v>
      </c>
    </row>
    <row r="88" spans="1:13" ht="15" customHeight="1" x14ac:dyDescent="0.2">
      <c r="A88" s="10"/>
      <c r="B88" s="21"/>
      <c r="C88" s="3"/>
      <c r="D88" s="4"/>
      <c r="E88" s="23"/>
      <c r="F88" s="23"/>
      <c r="G88" s="112"/>
      <c r="H88" s="31"/>
      <c r="I88" s="91"/>
      <c r="J88" s="91"/>
      <c r="K88" s="91"/>
      <c r="M88" s="182">
        <f t="shared" ref="M88:M110" si="1">IF(G88="Y",D88,0)</f>
        <v>0</v>
      </c>
    </row>
    <row r="89" spans="1:13" ht="15" customHeight="1" x14ac:dyDescent="0.2">
      <c r="A89" s="10"/>
      <c r="B89" s="21"/>
      <c r="C89" s="3"/>
      <c r="D89" s="4"/>
      <c r="E89" s="23"/>
      <c r="F89" s="23"/>
      <c r="G89" s="112"/>
      <c r="H89" s="31"/>
      <c r="I89" s="91"/>
      <c r="J89" s="91"/>
      <c r="K89" s="91"/>
      <c r="M89" s="182">
        <f t="shared" si="1"/>
        <v>0</v>
      </c>
    </row>
    <row r="90" spans="1:13" ht="15" customHeight="1" x14ac:dyDescent="0.2">
      <c r="A90" s="10"/>
      <c r="B90" s="21"/>
      <c r="C90" s="3"/>
      <c r="D90" s="4"/>
      <c r="E90" s="23"/>
      <c r="F90" s="23"/>
      <c r="G90" s="112"/>
      <c r="H90" s="31"/>
      <c r="I90" s="91"/>
      <c r="J90" s="91"/>
      <c r="K90" s="91"/>
      <c r="M90" s="182">
        <f t="shared" si="1"/>
        <v>0</v>
      </c>
    </row>
    <row r="91" spans="1:13" ht="15" customHeight="1" x14ac:dyDescent="0.2">
      <c r="A91" s="10"/>
      <c r="B91" s="21"/>
      <c r="C91" s="3"/>
      <c r="D91" s="4"/>
      <c r="E91" s="23"/>
      <c r="F91" s="23"/>
      <c r="G91" s="112"/>
      <c r="H91" s="31"/>
      <c r="I91" s="91"/>
      <c r="J91" s="91"/>
      <c r="K91" s="91"/>
      <c r="M91" s="182">
        <f t="shared" si="1"/>
        <v>0</v>
      </c>
    </row>
    <row r="92" spans="1:13" ht="15" customHeight="1" x14ac:dyDescent="0.2">
      <c r="A92" s="10"/>
      <c r="B92" s="21"/>
      <c r="C92" s="3"/>
      <c r="D92" s="4"/>
      <c r="E92" s="23"/>
      <c r="F92" s="23"/>
      <c r="G92" s="112"/>
      <c r="H92" s="31"/>
      <c r="I92" s="91"/>
      <c r="J92" s="91"/>
      <c r="K92" s="91"/>
      <c r="M92" s="182">
        <f t="shared" si="1"/>
        <v>0</v>
      </c>
    </row>
    <row r="93" spans="1:13" ht="15" customHeight="1" x14ac:dyDescent="0.2">
      <c r="A93" s="10"/>
      <c r="B93" s="21"/>
      <c r="C93" s="3"/>
      <c r="D93" s="4"/>
      <c r="E93" s="23"/>
      <c r="F93" s="23"/>
      <c r="G93" s="112"/>
      <c r="H93" s="31"/>
      <c r="I93" s="91"/>
      <c r="J93" s="91"/>
      <c r="K93" s="91"/>
      <c r="M93" s="182">
        <f t="shared" si="1"/>
        <v>0</v>
      </c>
    </row>
    <row r="94" spans="1:13" ht="15" customHeight="1" x14ac:dyDescent="0.2">
      <c r="A94" s="10"/>
      <c r="B94" s="21"/>
      <c r="C94" s="3"/>
      <c r="D94" s="4"/>
      <c r="E94" s="23"/>
      <c r="F94" s="23"/>
      <c r="G94" s="112"/>
      <c r="H94" s="31"/>
      <c r="M94" s="182">
        <f t="shared" si="1"/>
        <v>0</v>
      </c>
    </row>
    <row r="95" spans="1:13" ht="15" customHeight="1" x14ac:dyDescent="0.2">
      <c r="A95" s="10"/>
      <c r="B95" s="21"/>
      <c r="C95" s="3"/>
      <c r="D95" s="4"/>
      <c r="E95" s="23"/>
      <c r="F95" s="23"/>
      <c r="G95" s="112"/>
      <c r="H95" s="31"/>
      <c r="M95" s="182">
        <f t="shared" si="1"/>
        <v>0</v>
      </c>
    </row>
    <row r="96" spans="1:13" ht="15" customHeight="1" x14ac:dyDescent="0.2">
      <c r="A96" s="10"/>
      <c r="B96" s="21"/>
      <c r="C96" s="3"/>
      <c r="D96" s="4"/>
      <c r="E96" s="23"/>
      <c r="F96" s="23"/>
      <c r="G96" s="112"/>
      <c r="H96" s="31"/>
      <c r="M96" s="182">
        <f t="shared" si="1"/>
        <v>0</v>
      </c>
    </row>
    <row r="97" spans="1:13" ht="15" customHeight="1" x14ac:dyDescent="0.2">
      <c r="A97" s="10"/>
      <c r="B97" s="21"/>
      <c r="C97" s="3"/>
      <c r="D97" s="4"/>
      <c r="E97" s="23"/>
      <c r="F97" s="23"/>
      <c r="G97" s="112"/>
      <c r="H97" s="31"/>
      <c r="M97" s="182">
        <f t="shared" si="1"/>
        <v>0</v>
      </c>
    </row>
    <row r="98" spans="1:13" ht="15" customHeight="1" x14ac:dyDescent="0.2">
      <c r="A98" s="10"/>
      <c r="B98" s="21"/>
      <c r="C98" s="3"/>
      <c r="D98" s="4"/>
      <c r="E98" s="23"/>
      <c r="F98" s="23"/>
      <c r="G98" s="112"/>
      <c r="H98" s="31"/>
      <c r="M98" s="182">
        <f t="shared" si="1"/>
        <v>0</v>
      </c>
    </row>
    <row r="99" spans="1:13" ht="15" customHeight="1" x14ac:dyDescent="0.2">
      <c r="A99" s="10"/>
      <c r="B99" s="21"/>
      <c r="C99" s="3"/>
      <c r="D99" s="4"/>
      <c r="E99" s="23"/>
      <c r="F99" s="23"/>
      <c r="G99" s="112"/>
      <c r="H99" s="31"/>
      <c r="M99" s="182">
        <f t="shared" si="1"/>
        <v>0</v>
      </c>
    </row>
    <row r="100" spans="1:13" ht="15" customHeight="1" x14ac:dyDescent="0.2">
      <c r="A100" s="10"/>
      <c r="B100" s="21"/>
      <c r="C100" s="3"/>
      <c r="D100" s="4"/>
      <c r="E100" s="23"/>
      <c r="F100" s="23"/>
      <c r="G100" s="112"/>
      <c r="H100" s="31"/>
      <c r="M100" s="182">
        <f t="shared" si="1"/>
        <v>0</v>
      </c>
    </row>
    <row r="101" spans="1:13" ht="15" customHeight="1" x14ac:dyDescent="0.2">
      <c r="A101" s="10"/>
      <c r="B101" s="21"/>
      <c r="C101" s="3"/>
      <c r="D101" s="4"/>
      <c r="E101" s="23"/>
      <c r="F101" s="23"/>
      <c r="G101" s="112"/>
      <c r="H101" s="31"/>
      <c r="M101" s="182">
        <f t="shared" si="1"/>
        <v>0</v>
      </c>
    </row>
    <row r="102" spans="1:13" ht="15" customHeight="1" x14ac:dyDescent="0.2">
      <c r="A102" s="10"/>
      <c r="B102" s="21"/>
      <c r="C102" s="3"/>
      <c r="D102" s="4"/>
      <c r="E102" s="23"/>
      <c r="F102" s="23"/>
      <c r="G102" s="112"/>
      <c r="H102" s="31"/>
      <c r="M102" s="182">
        <f t="shared" si="1"/>
        <v>0</v>
      </c>
    </row>
    <row r="103" spans="1:13" ht="15" customHeight="1" x14ac:dyDescent="0.2">
      <c r="A103" s="10"/>
      <c r="B103" s="21"/>
      <c r="C103" s="3"/>
      <c r="D103" s="4"/>
      <c r="E103" s="23"/>
      <c r="F103" s="23"/>
      <c r="G103" s="112"/>
      <c r="H103" s="31"/>
      <c r="M103" s="182">
        <f t="shared" si="1"/>
        <v>0</v>
      </c>
    </row>
    <row r="104" spans="1:13" ht="15" customHeight="1" x14ac:dyDescent="0.2">
      <c r="A104" s="10"/>
      <c r="B104" s="21"/>
      <c r="C104" s="3"/>
      <c r="D104" s="4"/>
      <c r="E104" s="23"/>
      <c r="F104" s="23"/>
      <c r="G104" s="112"/>
      <c r="H104" s="31"/>
      <c r="M104" s="182">
        <f t="shared" si="1"/>
        <v>0</v>
      </c>
    </row>
    <row r="105" spans="1:13" ht="15" customHeight="1" x14ac:dyDescent="0.2">
      <c r="A105" s="10"/>
      <c r="B105" s="21"/>
      <c r="C105" s="3"/>
      <c r="D105" s="4"/>
      <c r="E105" s="23"/>
      <c r="F105" s="23"/>
      <c r="G105" s="112"/>
      <c r="H105" s="31"/>
      <c r="M105" s="182">
        <f t="shared" si="1"/>
        <v>0</v>
      </c>
    </row>
    <row r="106" spans="1:13" ht="15" customHeight="1" x14ac:dyDescent="0.2">
      <c r="A106" s="10"/>
      <c r="B106" s="21"/>
      <c r="C106" s="3"/>
      <c r="D106" s="4"/>
      <c r="E106" s="23"/>
      <c r="F106" s="23"/>
      <c r="G106" s="112"/>
      <c r="H106" s="31"/>
      <c r="M106" s="182">
        <f t="shared" si="1"/>
        <v>0</v>
      </c>
    </row>
    <row r="107" spans="1:13" ht="15" customHeight="1" x14ac:dyDescent="0.2">
      <c r="A107" s="10"/>
      <c r="B107" s="21"/>
      <c r="C107" s="3"/>
      <c r="D107" s="4"/>
      <c r="E107" s="23"/>
      <c r="F107" s="23"/>
      <c r="G107" s="112"/>
      <c r="H107" s="31"/>
      <c r="M107" s="182">
        <f t="shared" si="1"/>
        <v>0</v>
      </c>
    </row>
    <row r="108" spans="1:13" ht="15" customHeight="1" x14ac:dyDescent="0.2">
      <c r="A108" s="10"/>
      <c r="B108" s="21"/>
      <c r="C108" s="3"/>
      <c r="D108" s="4"/>
      <c r="E108" s="23"/>
      <c r="F108" s="23"/>
      <c r="G108" s="112"/>
      <c r="H108" s="31"/>
      <c r="M108" s="182">
        <f t="shared" si="1"/>
        <v>0</v>
      </c>
    </row>
    <row r="109" spans="1:13" ht="15" customHeight="1" x14ac:dyDescent="0.2">
      <c r="A109" s="10"/>
      <c r="B109" s="21"/>
      <c r="C109" s="3"/>
      <c r="D109" s="4"/>
      <c r="E109" s="23"/>
      <c r="F109" s="23"/>
      <c r="G109" s="112"/>
      <c r="H109" s="31"/>
      <c r="M109" s="182">
        <f t="shared" si="1"/>
        <v>0</v>
      </c>
    </row>
    <row r="110" spans="1:13" ht="15" customHeight="1" thickBot="1" x14ac:dyDescent="0.25">
      <c r="A110" s="11"/>
      <c r="B110" s="22"/>
      <c r="C110" s="5"/>
      <c r="D110" s="6"/>
      <c r="E110" s="24"/>
      <c r="F110" s="24"/>
      <c r="G110" s="114"/>
      <c r="H110" s="31"/>
      <c r="M110" s="182">
        <f t="shared" si="1"/>
        <v>0</v>
      </c>
    </row>
    <row r="111" spans="1:13" ht="15" customHeight="1" thickBot="1" x14ac:dyDescent="0.3">
      <c r="A111" s="77"/>
      <c r="B111" s="77"/>
      <c r="C111" s="79" t="s">
        <v>21</v>
      </c>
      <c r="D111" s="78">
        <f>SUM(D3:D110)</f>
        <v>0</v>
      </c>
      <c r="E111" s="31"/>
      <c r="F111" s="111" t="s">
        <v>241</v>
      </c>
      <c r="G111" s="110">
        <f>M111</f>
        <v>0</v>
      </c>
      <c r="H111" s="31"/>
      <c r="M111" s="182">
        <f>SUM(M3:M110)</f>
        <v>0</v>
      </c>
    </row>
    <row r="112" spans="1:13" ht="6" customHeight="1" thickTop="1" x14ac:dyDescent="0.2">
      <c r="A112" s="31"/>
      <c r="B112" s="31"/>
      <c r="C112" s="31"/>
      <c r="D112" s="31"/>
      <c r="E112" s="31"/>
      <c r="F112" s="31"/>
      <c r="G112" s="31"/>
      <c r="H112" s="31"/>
      <c r="M112" s="182"/>
    </row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</sheetData>
  <sheetProtection sheet="1" objects="1" scenarios="1"/>
  <phoneticPr fontId="0" type="noConversion"/>
  <dataValidations xWindow="793" yWindow="393" count="4">
    <dataValidation allowBlank="1" showErrorMessage="1" errorTitle="ECOASUPPLIES" error="ECOA CODE MUST BE A VALID SUPPLY CODE." sqref="B3:B4"/>
    <dataValidation type="list" allowBlank="1" showDropDown="1" showInputMessage="1" showErrorMessage="1" errorTitle="INKIND" error="IF IN-KIND, ENTER &quot;Y&quot;" promptTitle="IN-KIND?" prompt="IF THE ITEM IS AN IN-KIND DONATION, ENTER A &quot;Y&quot; HERE." sqref="G3:G110">
      <formula1>$O$3</formula1>
    </dataValidation>
    <dataValidation type="date" operator="greaterThanOrEqual" allowBlank="1" showInputMessage="1" showErrorMessage="1" errorTitle="DATE ERROR" error="THE INVOICE DATE FOR EACH ITEM MUST FALL WITHIN THE GRANT PERIOD IN ORDER TO BE ELIGIBLE FOR REIMBURSEMENT." sqref="C3:C110">
      <formula1>37895</formula1>
    </dataValidation>
    <dataValidation type="list" allowBlank="1" showInputMessage="1" showErrorMessage="1" errorTitle="ECOA" error="ECOA CODE MUST BE A VALID &quot;OTHER&quot; CODE." sqref="A3:A110">
      <formula1>$L$4:$L$62</formula1>
    </dataValidation>
  </dataValidations>
  <pageMargins left="0.5" right="0.5" top="0.5" bottom="0.5" header="0.15" footer="0.5"/>
  <pageSetup scale="95" orientation="landscape" blackAndWhite="1" horizontalDpi="300" verticalDpi="300" r:id="rId1"/>
  <headerFooter alignWithMargins="0">
    <oddHeader xml:space="preserve">&amp;RPage  &amp;P
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Cover Sheet</vt:lpstr>
      <vt:lpstr>Personnel</vt:lpstr>
      <vt:lpstr>Equipment</vt:lpstr>
      <vt:lpstr>Supplies</vt:lpstr>
      <vt:lpstr>Travel</vt:lpstr>
      <vt:lpstr>Printing</vt:lpstr>
      <vt:lpstr>Other</vt:lpstr>
      <vt:lpstr>'Cover Sheet'!Print_Area</vt:lpstr>
      <vt:lpstr>Equipment!Print_Area</vt:lpstr>
      <vt:lpstr>Other!Print_Area</vt:lpstr>
      <vt:lpstr>Personnel!Print_Area</vt:lpstr>
      <vt:lpstr>Printing!Print_Area</vt:lpstr>
      <vt:lpstr>Supplies!Print_Area</vt:lpstr>
      <vt:lpstr>Travel!Print_Area</vt:lpstr>
      <vt:lpstr>Other!Print_Titles</vt:lpstr>
      <vt:lpstr>Supplies!Print_Titles</vt:lpstr>
    </vt:vector>
  </TitlesOfParts>
  <Company>CJCC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CJCC</dc:creator>
  <cp:lastModifiedBy>Jemale Davis</cp:lastModifiedBy>
  <cp:lastPrinted>2016-06-07T14:19:12Z</cp:lastPrinted>
  <dcterms:created xsi:type="dcterms:W3CDTF">2000-08-28T14:48:27Z</dcterms:created>
  <dcterms:modified xsi:type="dcterms:W3CDTF">2016-10-12T14:46:25Z</dcterms:modified>
</cp:coreProperties>
</file>