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1340" windowHeight="7305" tabRatio="800"/>
  </bookViews>
  <sheets>
    <sheet name="DIRECTIONS" sheetId="25" r:id="rId1"/>
    <sheet name="Nov Entry" sheetId="14" r:id="rId2"/>
    <sheet name="Dec Entry" sheetId="15" r:id="rId3"/>
    <sheet name="Jan Entry" sheetId="16" r:id="rId4"/>
    <sheet name="Feb Entry" sheetId="17" r:id="rId5"/>
    <sheet name="Mar Entry" sheetId="18" r:id="rId6"/>
    <sheet name="Apr Entry" sheetId="19" r:id="rId7"/>
    <sheet name="November-April" sheetId="1" r:id="rId8"/>
    <sheet name="May Entry" sheetId="20" r:id="rId9"/>
    <sheet name="June Entry" sheetId="21" r:id="rId10"/>
    <sheet name="Jul Entry" sheetId="22" r:id="rId11"/>
    <sheet name="Aug Entry" sheetId="23" r:id="rId12"/>
    <sheet name="Sep Entry" sheetId="24" r:id="rId13"/>
    <sheet name="Oct Entry" sheetId="13" r:id="rId14"/>
    <sheet name="May-October" sheetId="12" r:id="rId15"/>
  </sheets>
  <calcPr calcId="125725"/>
</workbook>
</file>

<file path=xl/calcChain.xml><?xml version="1.0" encoding="utf-8"?>
<calcChain xmlns="http://schemas.openxmlformats.org/spreadsheetml/2006/main">
  <c r="H27" i="12"/>
  <c r="H28"/>
  <c r="H29"/>
  <c r="H31"/>
  <c r="H32"/>
  <c r="H34"/>
  <c r="H36"/>
  <c r="H37"/>
  <c r="H38"/>
  <c r="H39"/>
  <c r="H25"/>
  <c r="H24"/>
  <c r="J17"/>
  <c r="J16"/>
  <c r="J15"/>
  <c r="J14"/>
  <c r="J12"/>
  <c r="C14"/>
  <c r="C13"/>
  <c r="H26" i="1"/>
  <c r="H27"/>
  <c r="H28"/>
  <c r="H29"/>
  <c r="H31"/>
  <c r="H32"/>
  <c r="H34"/>
  <c r="H36"/>
  <c r="H37"/>
  <c r="H38"/>
  <c r="H39"/>
  <c r="H25"/>
  <c r="H24"/>
  <c r="I16"/>
  <c r="I15"/>
  <c r="C14"/>
  <c r="C13"/>
  <c r="AY22" i="13"/>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AZ14"/>
  <c r="BE13"/>
  <c r="BD13"/>
  <c r="BC13"/>
  <c r="BB13"/>
  <c r="BA13"/>
  <c r="AZ13"/>
  <c r="BE11"/>
  <c r="BD11"/>
  <c r="BC11"/>
  <c r="BB11"/>
  <c r="BA11"/>
  <c r="AZ11"/>
  <c r="BE10"/>
  <c r="BD10"/>
  <c r="BC10"/>
  <c r="BB10"/>
  <c r="BA10"/>
  <c r="AZ10"/>
  <c r="BE9"/>
  <c r="BD9"/>
  <c r="BC9"/>
  <c r="BB9"/>
  <c r="BA9"/>
  <c r="AZ9"/>
  <c r="BE7"/>
  <c r="BE22" s="1"/>
  <c r="BD7"/>
  <c r="BD22" s="1"/>
  <c r="BC7"/>
  <c r="BB7"/>
  <c r="BA7"/>
  <c r="BA22" s="1"/>
  <c r="AZ7"/>
  <c r="AZ22" s="1"/>
  <c r="BE6"/>
  <c r="BD6"/>
  <c r="BC6"/>
  <c r="BC22" s="1"/>
  <c r="BB6"/>
  <c r="BB22" s="1"/>
  <c r="BA6"/>
  <c r="AZ6"/>
  <c r="AY22" i="24"/>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G37" i="12" s="1"/>
  <c r="BD14" i="24"/>
  <c r="BC14"/>
  <c r="BB14"/>
  <c r="BA14"/>
  <c r="AZ14"/>
  <c r="BE13"/>
  <c r="BD13"/>
  <c r="BC13"/>
  <c r="BB13"/>
  <c r="BA13"/>
  <c r="AZ13"/>
  <c r="BE11"/>
  <c r="BD11"/>
  <c r="BC11"/>
  <c r="BB11"/>
  <c r="BA11"/>
  <c r="C31" i="12" s="1"/>
  <c r="AZ11" i="24"/>
  <c r="BE10"/>
  <c r="BD10"/>
  <c r="BC10"/>
  <c r="BB10"/>
  <c r="BA10"/>
  <c r="AZ10"/>
  <c r="BE9"/>
  <c r="BD9"/>
  <c r="BC9"/>
  <c r="BB9"/>
  <c r="BA9"/>
  <c r="AZ9"/>
  <c r="BE7"/>
  <c r="BD7"/>
  <c r="BC7"/>
  <c r="E25" i="12" s="1"/>
  <c r="BB7" i="24"/>
  <c r="BA7"/>
  <c r="AZ7"/>
  <c r="BE6"/>
  <c r="BE22" s="1"/>
  <c r="BD6"/>
  <c r="BD22" s="1"/>
  <c r="BC6"/>
  <c r="BC22" s="1"/>
  <c r="BB6"/>
  <c r="BB22" s="1"/>
  <c r="BA6"/>
  <c r="C24" i="12" s="1"/>
  <c r="AZ6" i="24"/>
  <c r="AZ22" s="1"/>
  <c r="AY22" i="23"/>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E34" i="12" s="1"/>
  <c r="BB14" i="23"/>
  <c r="BA14"/>
  <c r="AZ14"/>
  <c r="BE13"/>
  <c r="BD13"/>
  <c r="BC13"/>
  <c r="BB13"/>
  <c r="BA13"/>
  <c r="AZ13"/>
  <c r="BE11"/>
  <c r="BD11"/>
  <c r="BC11"/>
  <c r="BB11"/>
  <c r="BA11"/>
  <c r="AZ11"/>
  <c r="BE10"/>
  <c r="BD10"/>
  <c r="BC10"/>
  <c r="BB10"/>
  <c r="BA10"/>
  <c r="AZ10"/>
  <c r="BE9"/>
  <c r="BD9"/>
  <c r="BC9"/>
  <c r="BB9"/>
  <c r="BA9"/>
  <c r="AZ9"/>
  <c r="BE7"/>
  <c r="BE22" s="1"/>
  <c r="BD7"/>
  <c r="BD22" s="1"/>
  <c r="BC7"/>
  <c r="BB7"/>
  <c r="BA7"/>
  <c r="BA22" s="1"/>
  <c r="AZ7"/>
  <c r="AZ22" s="1"/>
  <c r="BE6"/>
  <c r="BD6"/>
  <c r="BC6"/>
  <c r="BC22" s="1"/>
  <c r="BB6"/>
  <c r="BB22" s="1"/>
  <c r="BA6"/>
  <c r="AZ6"/>
  <c r="AY22" i="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C34" i="12" s="1"/>
  <c r="AZ14" i="22"/>
  <c r="BE13"/>
  <c r="BD13"/>
  <c r="BC13"/>
  <c r="E36" i="12" s="1"/>
  <c r="BB13" i="22"/>
  <c r="BA13"/>
  <c r="AZ13"/>
  <c r="BE11"/>
  <c r="BD11"/>
  <c r="BC11"/>
  <c r="BB11"/>
  <c r="BA11"/>
  <c r="AZ11"/>
  <c r="BE10"/>
  <c r="BD10"/>
  <c r="BC10"/>
  <c r="BB10"/>
  <c r="BA10"/>
  <c r="AZ10"/>
  <c r="BE9"/>
  <c r="G29" i="12" s="1"/>
  <c r="BD9" i="22"/>
  <c r="BC9"/>
  <c r="BB9"/>
  <c r="BA9"/>
  <c r="C29" i="12" s="1"/>
  <c r="AZ9" i="22"/>
  <c r="BE7"/>
  <c r="BD7"/>
  <c r="BC7"/>
  <c r="E27" i="12" s="1"/>
  <c r="BB7" i="22"/>
  <c r="BA7"/>
  <c r="AZ7"/>
  <c r="AZ22" s="1"/>
  <c r="BE6"/>
  <c r="BE22" s="1"/>
  <c r="BD6"/>
  <c r="BC6"/>
  <c r="BB6"/>
  <c r="BB22" s="1"/>
  <c r="BA6"/>
  <c r="BA22" s="1"/>
  <c r="AZ6"/>
  <c r="AY22" i="21"/>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AZ14"/>
  <c r="BE13"/>
  <c r="BD13"/>
  <c r="BC13"/>
  <c r="BB13"/>
  <c r="BA13"/>
  <c r="AZ13"/>
  <c r="BE11"/>
  <c r="BD11"/>
  <c r="BC11"/>
  <c r="BB11"/>
  <c r="BA11"/>
  <c r="AZ11"/>
  <c r="BE10"/>
  <c r="BD10"/>
  <c r="BC10"/>
  <c r="BB10"/>
  <c r="BA10"/>
  <c r="AZ10"/>
  <c r="BE9"/>
  <c r="BD9"/>
  <c r="BC9"/>
  <c r="BB9"/>
  <c r="BA9"/>
  <c r="AZ9"/>
  <c r="BE7"/>
  <c r="BE22" s="1"/>
  <c r="BD7"/>
  <c r="BD22" s="1"/>
  <c r="BC7"/>
  <c r="BB7"/>
  <c r="BA7"/>
  <c r="C25" i="12" s="1"/>
  <c r="AZ7" i="21"/>
  <c r="AZ22" s="1"/>
  <c r="BE6"/>
  <c r="BD6"/>
  <c r="BC6"/>
  <c r="BC22" s="1"/>
  <c r="BB6"/>
  <c r="BB22" s="1"/>
  <c r="BA6"/>
  <c r="AZ6"/>
  <c r="AY22" i="20"/>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AZ14"/>
  <c r="BE13"/>
  <c r="BD13"/>
  <c r="BC13"/>
  <c r="BB13"/>
  <c r="BA13"/>
  <c r="AZ13"/>
  <c r="BE11"/>
  <c r="BD11"/>
  <c r="BC11"/>
  <c r="BB11"/>
  <c r="BA11"/>
  <c r="AZ11"/>
  <c r="BE10"/>
  <c r="BD10"/>
  <c r="BC10"/>
  <c r="BB10"/>
  <c r="BA10"/>
  <c r="AZ10"/>
  <c r="BE9"/>
  <c r="BD9"/>
  <c r="BC9"/>
  <c r="BB9"/>
  <c r="BA9"/>
  <c r="AZ9"/>
  <c r="BE7"/>
  <c r="BE22" s="1"/>
  <c r="BD7"/>
  <c r="BC7"/>
  <c r="BB7"/>
  <c r="BA7"/>
  <c r="AZ7"/>
  <c r="BE6"/>
  <c r="BD6"/>
  <c r="BC6"/>
  <c r="BB6"/>
  <c r="BB22" s="1"/>
  <c r="BA6"/>
  <c r="AZ6"/>
  <c r="AY22" i="19"/>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D39" i="1" s="1"/>
  <c r="BA16" i="19"/>
  <c r="AZ16"/>
  <c r="BE14"/>
  <c r="BD14"/>
  <c r="F37" i="1" s="1"/>
  <c r="BC14" i="19"/>
  <c r="BB14"/>
  <c r="BA14"/>
  <c r="AZ14"/>
  <c r="B34" i="1" s="1"/>
  <c r="BE13" i="19"/>
  <c r="BD13"/>
  <c r="BC13"/>
  <c r="BB13"/>
  <c r="BA13"/>
  <c r="AZ13"/>
  <c r="BE11"/>
  <c r="BD11"/>
  <c r="BC11"/>
  <c r="BB11"/>
  <c r="BA11"/>
  <c r="AZ11"/>
  <c r="BE10"/>
  <c r="BD10"/>
  <c r="BC10"/>
  <c r="BB10"/>
  <c r="BA10"/>
  <c r="AZ10"/>
  <c r="BE9"/>
  <c r="BD9"/>
  <c r="F29" i="1" s="1"/>
  <c r="BC9" i="19"/>
  <c r="BB9"/>
  <c r="BA9"/>
  <c r="AZ9"/>
  <c r="B29" i="1" s="1"/>
  <c r="BE7" i="19"/>
  <c r="BE22" s="1"/>
  <c r="BD7"/>
  <c r="BC7"/>
  <c r="BB7"/>
  <c r="BB22" s="1"/>
  <c r="BA7"/>
  <c r="BA22" s="1"/>
  <c r="AZ7"/>
  <c r="BE6"/>
  <c r="BD6"/>
  <c r="BD22" s="1"/>
  <c r="BC6"/>
  <c r="BC22" s="1"/>
  <c r="BB6"/>
  <c r="BA6"/>
  <c r="AZ6"/>
  <c r="AZ22" s="1"/>
  <c r="AY22" i="18"/>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AZ14"/>
  <c r="BE13"/>
  <c r="BD13"/>
  <c r="BC13"/>
  <c r="BB13"/>
  <c r="BA13"/>
  <c r="AZ13"/>
  <c r="BE11"/>
  <c r="BD11"/>
  <c r="BC11"/>
  <c r="BB11"/>
  <c r="BA11"/>
  <c r="AZ11"/>
  <c r="BE10"/>
  <c r="BD10"/>
  <c r="BC10"/>
  <c r="BB10"/>
  <c r="BA10"/>
  <c r="AZ10"/>
  <c r="BE9"/>
  <c r="BD9"/>
  <c r="BC9"/>
  <c r="BB9"/>
  <c r="BA9"/>
  <c r="AZ9"/>
  <c r="BE7"/>
  <c r="BE22" s="1"/>
  <c r="BD7"/>
  <c r="BD22" s="1"/>
  <c r="BC7"/>
  <c r="BB7"/>
  <c r="BA7"/>
  <c r="BA22" s="1"/>
  <c r="AZ7"/>
  <c r="AZ22" s="1"/>
  <c r="BE6"/>
  <c r="BD6"/>
  <c r="BC6"/>
  <c r="BC22" s="1"/>
  <c r="BB6"/>
  <c r="BB22" s="1"/>
  <c r="BA6"/>
  <c r="AZ6"/>
  <c r="AY22" i="17"/>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AZ14"/>
  <c r="BE13"/>
  <c r="BD13"/>
  <c r="BC13"/>
  <c r="BB13"/>
  <c r="BA13"/>
  <c r="AZ13"/>
  <c r="BE11"/>
  <c r="BD11"/>
  <c r="BC11"/>
  <c r="BB11"/>
  <c r="BA11"/>
  <c r="AZ11"/>
  <c r="BE10"/>
  <c r="BD10"/>
  <c r="BC10"/>
  <c r="BB10"/>
  <c r="BA10"/>
  <c r="AZ10"/>
  <c r="BE9"/>
  <c r="BD9"/>
  <c r="BC9"/>
  <c r="BB9"/>
  <c r="BA9"/>
  <c r="AZ9"/>
  <c r="BE7"/>
  <c r="BE22" s="1"/>
  <c r="BD7"/>
  <c r="BD22" s="1"/>
  <c r="BC7"/>
  <c r="BB7"/>
  <c r="BA7"/>
  <c r="BA22" s="1"/>
  <c r="AZ7"/>
  <c r="AZ22" s="1"/>
  <c r="BE6"/>
  <c r="BD6"/>
  <c r="BC6"/>
  <c r="BC22" s="1"/>
  <c r="BB6"/>
  <c r="BB22" s="1"/>
  <c r="BA6"/>
  <c r="AZ6"/>
  <c r="AY22" i="16"/>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E39" i="1" s="1"/>
  <c r="BB16" i="16"/>
  <c r="BA16"/>
  <c r="AZ16"/>
  <c r="BE14"/>
  <c r="BD14"/>
  <c r="BC14"/>
  <c r="BB14"/>
  <c r="BA14"/>
  <c r="AZ14"/>
  <c r="BE13"/>
  <c r="BD13"/>
  <c r="BC13"/>
  <c r="E36" i="1" s="1"/>
  <c r="BB13" i="16"/>
  <c r="BA13"/>
  <c r="AZ13"/>
  <c r="BE11"/>
  <c r="BD11"/>
  <c r="BC11"/>
  <c r="BB11"/>
  <c r="BA11"/>
  <c r="AZ11"/>
  <c r="BE10"/>
  <c r="BD10"/>
  <c r="BC10"/>
  <c r="BB10"/>
  <c r="BA10"/>
  <c r="AZ10"/>
  <c r="BE9"/>
  <c r="G29" i="1" s="1"/>
  <c r="BD9" i="16"/>
  <c r="BC9"/>
  <c r="BB9"/>
  <c r="BA9"/>
  <c r="C29" i="1" s="1"/>
  <c r="AZ9" i="16"/>
  <c r="BE7"/>
  <c r="BD7"/>
  <c r="BC7"/>
  <c r="E25" i="1" s="1"/>
  <c r="BB7" i="16"/>
  <c r="BA7"/>
  <c r="AZ7"/>
  <c r="AZ22" s="1"/>
  <c r="BE6"/>
  <c r="BE22" s="1"/>
  <c r="BD6"/>
  <c r="BC6"/>
  <c r="BB6"/>
  <c r="BB22" s="1"/>
  <c r="BA6"/>
  <c r="BA22" s="1"/>
  <c r="AZ6"/>
  <c r="AY22" i="15"/>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22"/>
  <c r="BE21"/>
  <c r="BD21"/>
  <c r="BC21"/>
  <c r="BB21"/>
  <c r="BA21"/>
  <c r="AZ21"/>
  <c r="BE20"/>
  <c r="BD20"/>
  <c r="BC20"/>
  <c r="BB20"/>
  <c r="BA20"/>
  <c r="AZ20"/>
  <c r="BE19"/>
  <c r="BD19"/>
  <c r="BC19"/>
  <c r="BB19"/>
  <c r="BA19"/>
  <c r="AZ19"/>
  <c r="BE18"/>
  <c r="BD18"/>
  <c r="BC18"/>
  <c r="BB18"/>
  <c r="BA18"/>
  <c r="AZ18"/>
  <c r="BE16"/>
  <c r="BD16"/>
  <c r="BC16"/>
  <c r="BB16"/>
  <c r="BA16"/>
  <c r="AZ16"/>
  <c r="BE14"/>
  <c r="BD14"/>
  <c r="BC14"/>
  <c r="BB14"/>
  <c r="BA14"/>
  <c r="AZ14"/>
  <c r="BE13"/>
  <c r="BD13"/>
  <c r="BC13"/>
  <c r="BB13"/>
  <c r="BA13"/>
  <c r="AZ13"/>
  <c r="BE11"/>
  <c r="BD11"/>
  <c r="BC11"/>
  <c r="BB11"/>
  <c r="BA11"/>
  <c r="AZ11"/>
  <c r="BE10"/>
  <c r="BD10"/>
  <c r="BC10"/>
  <c r="BB10"/>
  <c r="BA10"/>
  <c r="AZ10"/>
  <c r="BE9"/>
  <c r="BD9"/>
  <c r="BC9"/>
  <c r="BB9"/>
  <c r="BA9"/>
  <c r="AZ9"/>
  <c r="BE7"/>
  <c r="BD7"/>
  <c r="BC7"/>
  <c r="BB7"/>
  <c r="BA7"/>
  <c r="BA22" s="1"/>
  <c r="AZ7"/>
  <c r="AZ22" s="1"/>
  <c r="BE6"/>
  <c r="BD6"/>
  <c r="BC6"/>
  <c r="BC22" s="1"/>
  <c r="BB6"/>
  <c r="BB22" s="1"/>
  <c r="BA6"/>
  <c r="AZ6"/>
  <c r="BA20" i="14"/>
  <c r="C38" i="1"/>
  <c r="BB20" i="14"/>
  <c r="BB19"/>
  <c r="BA18"/>
  <c r="BA19"/>
  <c r="BA21"/>
  <c r="AZ18"/>
  <c r="AZ19"/>
  <c r="C22"/>
  <c r="B22"/>
  <c r="AZ11"/>
  <c r="BA10"/>
  <c r="AZ9"/>
  <c r="AZ22" s="1"/>
  <c r="BA9"/>
  <c r="BB9"/>
  <c r="BC9"/>
  <c r="BD9"/>
  <c r="AZ10"/>
  <c r="BB10"/>
  <c r="BC10"/>
  <c r="E28" i="1" s="1"/>
  <c r="BD10" i="14"/>
  <c r="F28" i="1" s="1"/>
  <c r="BA11" i="14"/>
  <c r="BB11"/>
  <c r="BC11"/>
  <c r="BD11"/>
  <c r="AZ13"/>
  <c r="BA13"/>
  <c r="C31" i="1" s="1"/>
  <c r="BB13" i="14"/>
  <c r="BC13"/>
  <c r="BD13"/>
  <c r="AZ14"/>
  <c r="B32" i="1" s="1"/>
  <c r="BA14" i="14"/>
  <c r="BB14"/>
  <c r="BC14"/>
  <c r="BD14"/>
  <c r="F32" i="1" s="1"/>
  <c r="AZ16" i="14"/>
  <c r="BA16"/>
  <c r="BB16"/>
  <c r="BC16"/>
  <c r="BD16"/>
  <c r="BB18"/>
  <c r="BC18"/>
  <c r="BD18"/>
  <c r="BC19"/>
  <c r="BD19"/>
  <c r="AZ20"/>
  <c r="BC20"/>
  <c r="BD20"/>
  <c r="AZ21"/>
  <c r="BB21"/>
  <c r="BC21"/>
  <c r="BD21"/>
  <c r="BE6"/>
  <c r="BE7"/>
  <c r="BD7"/>
  <c r="BD6"/>
  <c r="BC7"/>
  <c r="BC6"/>
  <c r="BB6"/>
  <c r="BB7"/>
  <c r="BA7"/>
  <c r="AZ7"/>
  <c r="AZ6"/>
  <c r="E27" i="1"/>
  <c r="D32"/>
  <c r="D36"/>
  <c r="B38"/>
  <c r="BA6" i="14"/>
  <c r="BE9"/>
  <c r="BE10"/>
  <c r="BE11"/>
  <c r="BE13"/>
  <c r="BE14"/>
  <c r="BE16"/>
  <c r="G34" i="1" s="1"/>
  <c r="BE18" i="14"/>
  <c r="BE19"/>
  <c r="BE20"/>
  <c r="G38" i="1" s="1"/>
  <c r="BE21" i="14"/>
  <c r="G34" i="12"/>
  <c r="I14" i="1"/>
  <c r="I13"/>
  <c r="I12"/>
  <c r="J13" i="12"/>
  <c r="C12"/>
  <c r="C12" i="1"/>
  <c r="I17"/>
  <c r="G28" i="12"/>
  <c r="G32"/>
  <c r="G38"/>
  <c r="F37"/>
  <c r="G28" i="1"/>
  <c r="G32"/>
  <c r="G37"/>
  <c r="AY22" i="14"/>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32" i="1"/>
  <c r="D36" i="12"/>
  <c r="C37"/>
  <c r="B37"/>
  <c r="C38"/>
  <c r="D38"/>
  <c r="E38"/>
  <c r="F38"/>
  <c r="B38"/>
  <c r="C28"/>
  <c r="D28"/>
  <c r="E28"/>
  <c r="F28"/>
  <c r="B28"/>
  <c r="D38" i="1"/>
  <c r="E38"/>
  <c r="F38"/>
  <c r="D28"/>
  <c r="C28"/>
  <c r="B28"/>
  <c r="B29" i="12"/>
  <c r="F29"/>
  <c r="B32"/>
  <c r="C32"/>
  <c r="D32"/>
  <c r="E32"/>
  <c r="F32"/>
  <c r="D39"/>
  <c r="E32" i="1"/>
  <c r="F41"/>
  <c r="E41"/>
  <c r="C41"/>
  <c r="D41"/>
  <c r="B41"/>
  <c r="G41"/>
  <c r="F24" i="12"/>
  <c r="B24"/>
  <c r="B34"/>
  <c r="F34"/>
  <c r="E39"/>
  <c r="B31"/>
  <c r="F31"/>
  <c r="D27"/>
  <c r="D25"/>
  <c r="G24" l="1"/>
  <c r="BA22" i="24"/>
  <c r="F25" i="12"/>
  <c r="D31"/>
  <c r="B39"/>
  <c r="BD22" i="22"/>
  <c r="BC22"/>
  <c r="D29" i="12"/>
  <c r="B36"/>
  <c r="F36"/>
  <c r="BA22" i="21"/>
  <c r="E24" i="12"/>
  <c r="C27"/>
  <c r="E29"/>
  <c r="E31"/>
  <c r="C36"/>
  <c r="E37"/>
  <c r="C39"/>
  <c r="B27"/>
  <c r="F27"/>
  <c r="D37"/>
  <c r="F39"/>
  <c r="BA22" i="20"/>
  <c r="AZ22"/>
  <c r="D34" i="12"/>
  <c r="B25"/>
  <c r="BC22" i="20"/>
  <c r="G27" i="12"/>
  <c r="BD22" i="20"/>
  <c r="D24" i="12"/>
  <c r="D27" i="1"/>
  <c r="D25"/>
  <c r="F34"/>
  <c r="B37"/>
  <c r="F31"/>
  <c r="B31"/>
  <c r="C36"/>
  <c r="G25"/>
  <c r="E31"/>
  <c r="E37"/>
  <c r="C39"/>
  <c r="G27"/>
  <c r="C25"/>
  <c r="F25"/>
  <c r="D37"/>
  <c r="BC22" i="16"/>
  <c r="C34" i="1"/>
  <c r="G24"/>
  <c r="BD22" i="16"/>
  <c r="C37" i="1"/>
  <c r="F27"/>
  <c r="D29"/>
  <c r="D31"/>
  <c r="B36"/>
  <c r="F36"/>
  <c r="D34"/>
  <c r="BE22" i="15"/>
  <c r="G39" i="1"/>
  <c r="BD22" i="15"/>
  <c r="E34" i="1"/>
  <c r="B25"/>
  <c r="E29"/>
  <c r="C24"/>
  <c r="F39"/>
  <c r="B39"/>
  <c r="C27"/>
  <c r="B27"/>
  <c r="BB22" i="14"/>
  <c r="BC22"/>
  <c r="BD22"/>
  <c r="BA22"/>
  <c r="E24" i="1"/>
  <c r="B24"/>
  <c r="F24"/>
  <c r="D24"/>
  <c r="G39" i="12"/>
  <c r="G25"/>
  <c r="G36"/>
  <c r="G31"/>
  <c r="G31" i="1"/>
  <c r="G36"/>
  <c r="BE22" i="14"/>
  <c r="F40" i="12" l="1"/>
  <c r="C40"/>
  <c r="D40"/>
  <c r="B40"/>
  <c r="E40"/>
  <c r="C40" i="1"/>
  <c r="E40"/>
  <c r="J41"/>
  <c r="B40"/>
  <c r="H41"/>
  <c r="F40"/>
  <c r="K41"/>
  <c r="I41"/>
  <c r="D40"/>
  <c r="G40" i="12"/>
  <c r="L41" i="1"/>
  <c r="G40"/>
  <c r="H40" l="1"/>
  <c r="H40" i="12" l="1"/>
</calcChain>
</file>

<file path=xl/sharedStrings.xml><?xml version="1.0" encoding="utf-8"?>
<sst xmlns="http://schemas.openxmlformats.org/spreadsheetml/2006/main" count="728" uniqueCount="109">
  <si>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</si>
  <si>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</si>
  <si>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</si>
  <si>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</si>
  <si>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</si>
  <si>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</si>
  <si>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</si>
  <si>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</si>
  <si>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</si>
  <si>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</si>
  <si>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</si>
  <si>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</si>
  <si>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</si>
  <si>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</si>
  <si>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</si>
  <si>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</si>
  <si>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Physical and Emotional Needs:</t>
  </si>
  <si>
    <t>STRONGLY</t>
  </si>
  <si>
    <t>AGREE</t>
  </si>
  <si>
    <t>NEUTRAL</t>
  </si>
  <si>
    <t>DISAGREE</t>
  </si>
  <si>
    <t xml:space="preserve">STRONGLY </t>
  </si>
  <si>
    <t>ENTER Below:</t>
  </si>
  <si>
    <t>NUMBER OF</t>
  </si>
  <si>
    <t>RESPONSES</t>
  </si>
  <si>
    <t xml:space="preserve">TOTALS </t>
  </si>
  <si>
    <t>Respondent #</t>
  </si>
  <si>
    <t>75-432156</t>
  </si>
  <si>
    <t>Strongly</t>
  </si>
  <si>
    <t>Agree</t>
  </si>
  <si>
    <t>Neutral</t>
  </si>
  <si>
    <t>Disagree</t>
  </si>
  <si>
    <t>(# responses)</t>
  </si>
  <si>
    <t xml:space="preserve">REPORTING PERIOD: </t>
  </si>
  <si>
    <t>GRANTEE'S</t>
  </si>
  <si>
    <t>NAME &amp; ADDRESS OF GRANTEE</t>
  </si>
  <si>
    <t xml:space="preserve"> </t>
  </si>
  <si>
    <r>
      <t>Introduction:</t>
    </r>
    <r>
      <rPr>
        <sz val="10"/>
        <rFont val="Arial"/>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</si>
  <si>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Basic Instructions for Users:</t>
    </r>
    <r>
      <rPr>
        <sz val="10"/>
        <rFont val="Arial"/>
      </rPr>
      <t xml:space="preserve">  You will find detailed instructions in the Performance Measurement Data Collection and Reporting Guidebook, which is available from the Georgia Criminal Justice Coordinating Council online and at the time of your grant award.</t>
    </r>
  </si>
  <si>
    <t xml:space="preserve">Understanding/Participating in Criminal Justice System: </t>
  </si>
  <si>
    <t>Satisfaction:</t>
  </si>
  <si>
    <t>SHEET NOT YET PROTECTED!!!</t>
  </si>
  <si>
    <t xml:space="preserve">CHILD VICTIM-WITNESS ASSISTANCE  "CORE" </t>
  </si>
  <si>
    <t>ANYTOWN Crime Victim Advocacy Center</t>
  </si>
  <si>
    <t>2222 ANYWHERE DRIVE</t>
  </si>
  <si>
    <t>ANYTOWN  GA  30075</t>
  </si>
  <si>
    <t>(770) 992-XXXX</t>
  </si>
  <si>
    <t>Instructions for Using the Outcomes Data Aggregation Spreadsheet:                                                                                                                               Child Advocacy Centers, Victim-Witness Programs for Children and Sexual Assault Centers serving children (7 Measures)</t>
  </si>
  <si>
    <r>
      <t>Please note:</t>
    </r>
    <r>
      <rPr>
        <sz val="10"/>
        <rFont val="Arial"/>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</si>
  <si>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Child Advocacy Centers, Victim-Witness Programs for Children, and Sexual Assault Centers treating Children</t>
  </si>
  <si>
    <t>1. I am now more aware of other sources of help for my child in my community.</t>
  </si>
  <si>
    <t>Stability/Resolution:</t>
  </si>
  <si>
    <t>Safety:</t>
  </si>
  <si>
    <t>FA 07 XXXXX 01</t>
  </si>
  <si>
    <t>VOCA &amp; VAWA &amp; SASP</t>
  </si>
  <si>
    <t>NUMBER OF CLIENTS "Substantially Completing Service" IN THE LAST 6 MONTHS:</t>
  </si>
  <si>
    <t>NUMBER OF CLIENTS SURVEYED IN THE LAST 6 MONTHS FOR OUTCOMES:</t>
  </si>
  <si>
    <t>NUMBER OF SURVEYS COLLECTED IN THE LAST 6 MONTHS FOR OUTCOMES:</t>
  </si>
  <si>
    <t>2. I have a better understanding of the way the abuse has affected my family</t>
  </si>
  <si>
    <t>3.  I now have resources to help the child cope with the abuse</t>
  </si>
  <si>
    <t>4. I now have resources to help the non-offending caregiver cope with the abuse.</t>
  </si>
  <si>
    <t xml:space="preserve">5. I now have the resources to help the victim’s siblings cope with the abuse. </t>
  </si>
  <si>
    <t>4. I have a better understanding of a criminal case from the investigation until the judge’s decision.</t>
  </si>
  <si>
    <t>5. I now have a better understanding of the rights of child abuse victims.</t>
  </si>
  <si>
    <t xml:space="preserve">6. I now know how to keep the child safe. </t>
  </si>
  <si>
    <t>7. I did not have to repeat the child’s story to multiple parties since coming to the CAC.</t>
  </si>
  <si>
    <t xml:space="preserve">8. The advocacy center remained knowledgeable about the status of the child’s case. </t>
  </si>
  <si>
    <t xml:space="preserve">9. The resources I received helped me cope with the effects of the abuse the child experienced. </t>
  </si>
  <si>
    <t xml:space="preserve">10. The agency took my culture, religion, and orientation into consideration when providing me services.  </t>
  </si>
  <si>
    <t>Service Quality:</t>
  </si>
  <si>
    <t>AUGUST SURVEY TABULATIONS</t>
  </si>
  <si>
    <t>SEPTEMBER SURVEY TABULATIONS</t>
  </si>
  <si>
    <t>OCTOBER SURVEY TABULATIONS</t>
  </si>
  <si>
    <t>JULY SURVEY TABULATIONS</t>
  </si>
  <si>
    <t>JUNE SURVEY TABULATIONS</t>
  </si>
  <si>
    <t>MAY SURVEY TABULATIONS</t>
  </si>
  <si>
    <t>APRIL SURVEY TABULATIONS</t>
  </si>
  <si>
    <t>MARCH SURVEY TABULATIONS</t>
  </si>
  <si>
    <t>JANUARY SURVEY TABULATIONS</t>
  </si>
  <si>
    <t>DECEMBER SURVEY TABULATIONS</t>
  </si>
  <si>
    <t>NOVEMBER SURVEY TABULATIONS</t>
  </si>
  <si>
    <t>MEASURES OF OUTCOMES and SATISFACTION</t>
  </si>
  <si>
    <r>
      <t xml:space="preserve">NUMBER OF RESPONDENTS WHO WERE </t>
    </r>
    <r>
      <rPr>
        <b/>
        <sz val="10"/>
        <color indexed="10"/>
        <rFont val="Arial"/>
        <family val="2"/>
      </rPr>
      <t>PARENTS</t>
    </r>
    <r>
      <rPr>
        <b/>
        <sz val="10"/>
        <rFont val="Arial"/>
        <family val="2"/>
      </rPr>
      <t xml:space="preserve"> IN THE LAST 6 MONTHS:</t>
    </r>
  </si>
  <si>
    <r>
      <t xml:space="preserve">NUMBER OF RESPONDENTS WHO WERE </t>
    </r>
    <r>
      <rPr>
        <b/>
        <sz val="10"/>
        <color indexed="10"/>
        <rFont val="Arial"/>
        <family val="2"/>
      </rPr>
      <t>GRANDPARENTS</t>
    </r>
    <r>
      <rPr>
        <b/>
        <sz val="10"/>
        <rFont val="Arial"/>
        <family val="2"/>
      </rPr>
      <t xml:space="preserve">  IN THE LAST 6 MONTHS:</t>
    </r>
  </si>
  <si>
    <r>
      <t xml:space="preserve">NUMBER OF RESPONDENTS WHO WERE </t>
    </r>
    <r>
      <rPr>
        <b/>
        <sz val="10"/>
        <color indexed="10"/>
        <rFont val="Arial"/>
        <family val="2"/>
      </rPr>
      <t xml:space="preserve">OTHER RELATIVES </t>
    </r>
    <r>
      <rPr>
        <b/>
        <sz val="10"/>
        <rFont val="Arial"/>
        <family val="2"/>
      </rPr>
      <t xml:space="preserve"> IN THE LAST 6 MONTHS:</t>
    </r>
  </si>
  <si>
    <r>
      <t xml:space="preserve">NUMBER OF RESPONDENTS WHO WERE </t>
    </r>
    <r>
      <rPr>
        <b/>
        <sz val="10"/>
        <color indexed="10"/>
        <rFont val="Arial"/>
        <family val="2"/>
      </rPr>
      <t>FOSTER PARENTS</t>
    </r>
    <r>
      <rPr>
        <b/>
        <sz val="10"/>
        <rFont val="Arial"/>
        <family val="2"/>
      </rPr>
      <t xml:space="preserve">  IN THE LAST 6 MONTHS:</t>
    </r>
  </si>
  <si>
    <r>
      <t xml:space="preserve">NUMBER OF RESPONDENTS WHO WERE </t>
    </r>
    <r>
      <rPr>
        <b/>
        <sz val="10"/>
        <color indexed="10"/>
        <rFont val="Arial"/>
        <family val="2"/>
      </rPr>
      <t>LEGAL GUARDIANS</t>
    </r>
    <r>
      <rPr>
        <b/>
        <sz val="10"/>
        <rFont val="Arial"/>
        <family val="2"/>
      </rPr>
      <t xml:space="preserve">  IN THE LAST 6 MONTHS:</t>
    </r>
  </si>
  <si>
    <r>
      <t xml:space="preserve">NO. OF RESPONDENTS WHO WERE </t>
    </r>
    <r>
      <rPr>
        <b/>
        <sz val="10"/>
        <color indexed="10"/>
        <rFont val="Arial"/>
        <family val="2"/>
      </rPr>
      <t>OTHER RELATIONSHIPS</t>
    </r>
    <r>
      <rPr>
        <b/>
        <sz val="10"/>
        <rFont val="Arial"/>
        <family val="2"/>
      </rPr>
      <t xml:space="preserve">  IN THE LAST 6 MONTHS:</t>
    </r>
  </si>
  <si>
    <t>Enter Below</t>
  </si>
  <si>
    <t>NUMBER OF CLIENTS "Substantially Completing Service" THIS MONTH:</t>
  </si>
  <si>
    <t>NUMBER OF CLIENTS SURVEYED THIS MONTH FOR OUTCOMES:</t>
  </si>
  <si>
    <t>NUMBER OF SURVEYS COLLECTED THIS MONTH FOR OUTCOMES:</t>
  </si>
  <si>
    <t xml:space="preserve">November-April </t>
  </si>
  <si>
    <t xml:space="preserve">May-October </t>
  </si>
  <si>
    <r>
      <t xml:space="preserve">NUMBER OF RESPONDENTS WHO WERE </t>
    </r>
    <r>
      <rPr>
        <b/>
        <sz val="10"/>
        <color indexed="10"/>
        <rFont val="Arial"/>
        <family val="2"/>
      </rPr>
      <t>PARENTS</t>
    </r>
    <r>
      <rPr>
        <b/>
        <sz val="10"/>
        <rFont val="Arial"/>
        <family val="2"/>
      </rPr>
      <t xml:space="preserve"> THIS MONTH:</t>
    </r>
  </si>
  <si>
    <r>
      <t xml:space="preserve">NUMBER OF RESPONDENTS WHO WERE </t>
    </r>
    <r>
      <rPr>
        <b/>
        <sz val="10"/>
        <color indexed="10"/>
        <rFont val="Arial"/>
        <family val="2"/>
      </rPr>
      <t>GRANDPARENTS</t>
    </r>
    <r>
      <rPr>
        <b/>
        <sz val="10"/>
        <rFont val="Arial"/>
        <family val="2"/>
      </rPr>
      <t xml:space="preserve"> THIS MONTH:</t>
    </r>
  </si>
  <si>
    <r>
      <t xml:space="preserve">NUMBER OF RESPONDENTS WHO WERE </t>
    </r>
    <r>
      <rPr>
        <b/>
        <sz val="10"/>
        <color indexed="10"/>
        <rFont val="Arial"/>
        <family val="2"/>
      </rPr>
      <t xml:space="preserve">OTHER RELATIVES </t>
    </r>
    <r>
      <rPr>
        <b/>
        <sz val="10"/>
        <rFont val="Arial"/>
        <family val="2"/>
      </rPr>
      <t xml:space="preserve"> THIS MONTH:</t>
    </r>
  </si>
  <si>
    <r>
      <t xml:space="preserve">NUMBER OF RESPONDENTS WHO WERE </t>
    </r>
    <r>
      <rPr>
        <b/>
        <sz val="10"/>
        <color indexed="10"/>
        <rFont val="Arial"/>
        <family val="2"/>
      </rPr>
      <t>FOSTER PARENTS</t>
    </r>
    <r>
      <rPr>
        <b/>
        <sz val="10"/>
        <rFont val="Arial"/>
        <family val="2"/>
      </rPr>
      <t xml:space="preserve">  THIS MONTH:</t>
    </r>
  </si>
  <si>
    <r>
      <t xml:space="preserve">NUMBER OF RESPONDENTS WHO WERE </t>
    </r>
    <r>
      <rPr>
        <b/>
        <sz val="10"/>
        <color indexed="10"/>
        <rFont val="Arial"/>
        <family val="2"/>
      </rPr>
      <t xml:space="preserve">LEGAL GUARDIANS </t>
    </r>
    <r>
      <rPr>
        <b/>
        <sz val="10"/>
        <rFont val="Arial"/>
        <family val="2"/>
      </rPr>
      <t xml:space="preserve">THIS MONTH: </t>
    </r>
  </si>
  <si>
    <r>
      <t xml:space="preserve">NO. OF RESPONDENTS WHO WERE </t>
    </r>
    <r>
      <rPr>
        <b/>
        <sz val="10"/>
        <color indexed="10"/>
        <rFont val="Arial"/>
        <family val="2"/>
      </rPr>
      <t>OTHER RELATIONSHIPS</t>
    </r>
    <r>
      <rPr>
        <b/>
        <sz val="10"/>
        <rFont val="Arial"/>
        <family val="2"/>
      </rPr>
      <t xml:space="preserve">  THIS MONTH:</t>
    </r>
  </si>
  <si>
    <t>FEBRUARY SURVEY TABULATIONS</t>
  </si>
  <si>
    <t>NA</t>
  </si>
  <si>
    <t>(G)</t>
  </si>
  <si>
    <t>Didn't Answer</t>
  </si>
  <si>
    <t xml:space="preserve">                                        RESULTS ARE CALCULATED HERE (do not edit)</t>
  </si>
  <si>
    <t>TOTAL</t>
  </si>
  <si>
    <t xml:space="preserve">                                                       RESULTS ARE CALCULATED HERE (do not edit)</t>
  </si>
  <si>
    <r>
      <rPr>
        <b/>
        <sz val="10"/>
        <rFont val="Arial"/>
        <family val="2"/>
      </rPr>
      <t>NOTE:</t>
    </r>
    <r>
      <rPr>
        <sz val="10"/>
        <rFont val="Arial"/>
      </rPr>
      <t xml:space="preserve"> PLEASE ENTER NA FOR BOTH "NA" AND "DIDN’T ANSWER".</t>
    </r>
  </si>
  <si>
    <r>
      <t>TO BEGIN,</t>
    </r>
    <r>
      <rPr>
        <sz val="10"/>
        <rFont val="Arial"/>
      </rPr>
      <t xml:space="preserve"> GO TO THE BOTTOM OF THE SCREEN AND CLICK ON </t>
    </r>
    <r>
      <rPr>
        <b/>
        <sz val="10"/>
        <rFont val="Arial"/>
        <family val="2"/>
      </rPr>
      <t>Nov Entry</t>
    </r>
    <r>
      <rPr>
        <sz val="10"/>
        <rFont val="Arial"/>
      </rPr>
      <t>!</t>
    </r>
  </si>
</sst>
</file>

<file path=xl/styles.xml><?xml version="1.0" encoding="utf-8"?>
<styleSheet xmlns="http://schemas.openxmlformats.org/spreadsheetml/2006/main">
  <numFmts count="1">
    <numFmt numFmtId="164" formatCode="mm/dd/yy"/>
  </numFmts>
  <fonts count="25">
    <font>
      <sz val="10"/>
      <name val="Arial"/>
    </font>
    <font>
      <b/>
      <sz val="10"/>
      <name val="Arial"/>
      <family val="2"/>
    </font>
    <font>
      <sz val="10"/>
      <name val="Arial"/>
      <family val="2"/>
    </font>
    <font>
      <sz val="8"/>
      <name val="Arial"/>
      <family val="2"/>
    </font>
    <font>
      <b/>
      <sz val="8"/>
      <name val="Arial"/>
      <family val="2"/>
    </font>
    <font>
      <sz val="14"/>
      <name val="Arial"/>
      <family val="2"/>
    </font>
    <font>
      <b/>
      <sz val="14"/>
      <name val="Arial"/>
      <family val="2"/>
    </font>
    <font>
      <b/>
      <sz val="10"/>
      <color indexed="12"/>
      <name val="Arial"/>
      <family val="2"/>
    </font>
    <font>
      <sz val="10"/>
      <color indexed="17"/>
      <name val="Arial"/>
      <family val="2"/>
    </font>
    <font>
      <b/>
      <sz val="10"/>
      <color indexed="17"/>
      <name val="Arial"/>
      <family val="2"/>
    </font>
    <font>
      <b/>
      <sz val="14"/>
      <color indexed="12"/>
      <name val="Arial"/>
      <family val="2"/>
    </font>
    <font>
      <sz val="22"/>
      <color indexed="12"/>
      <name val="Forte"/>
      <family val="4"/>
    </font>
    <font>
      <b/>
      <sz val="10"/>
      <color indexed="10"/>
      <name val="Arial"/>
      <family val="2"/>
    </font>
    <font>
      <i/>
      <sz val="10"/>
      <name val="Times New Roman"/>
      <family val="1"/>
    </font>
    <font>
      <b/>
      <sz val="10"/>
      <color indexed="9"/>
      <name val="Arial"/>
      <family val="2"/>
    </font>
    <font>
      <sz val="10"/>
      <color indexed="9"/>
      <name val="Arial"/>
      <family val="2"/>
    </font>
    <font>
      <sz val="8"/>
      <name val="Arial"/>
      <family val="2"/>
    </font>
    <font>
      <sz val="12"/>
      <name val="Times New Roman"/>
      <family val="1"/>
    </font>
    <font>
      <b/>
      <sz val="20"/>
      <color indexed="10"/>
      <name val="Arial"/>
      <family val="2"/>
    </font>
    <font>
      <sz val="10"/>
      <name val="Arial"/>
      <family val="2"/>
    </font>
    <font>
      <i/>
      <sz val="12"/>
      <name val="Times New Roman"/>
      <family val="1"/>
    </font>
    <font>
      <sz val="11"/>
      <color rgb="FF9C0006"/>
      <name val="Calibri"/>
      <family val="2"/>
      <scheme val="minor"/>
    </font>
    <font>
      <sz val="11"/>
      <color rgb="FF006100"/>
      <name val="Calibri"/>
      <family val="2"/>
      <scheme val="minor"/>
    </font>
    <font>
      <sz val="11"/>
      <color rgb="FF9C6500"/>
      <name val="Calibri"/>
      <family val="2"/>
      <scheme val="minor"/>
    </font>
    <font>
      <sz val="9"/>
      <color rgb="FFFF0000"/>
      <name val="Arial"/>
      <family val="2"/>
    </font>
  </fonts>
  <fills count="1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s>
  <borders count="40">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rgb="FFB2B2B2"/>
      </right>
      <top/>
      <bottom/>
      <diagonal/>
    </border>
    <border>
      <left style="thin">
        <color rgb="FFB2B2B2"/>
      </left>
      <right style="thin">
        <color rgb="FFB2B2B2"/>
      </right>
      <top/>
      <bottom/>
      <diagonal/>
    </border>
    <border>
      <left style="thin">
        <color rgb="FFB2B2B2"/>
      </left>
      <right style="medium">
        <color indexed="64"/>
      </right>
      <top/>
      <bottom/>
      <diagonal/>
    </border>
  </borders>
  <cellStyleXfs count="4">
    <xf numFmtId="0" fontId="0" fillId="0" borderId="0"/>
    <xf numFmtId="0" fontId="22" fillId="11" borderId="0" applyNumberFormat="0" applyBorder="0" applyAlignment="0" applyProtection="0"/>
    <xf numFmtId="0" fontId="23" fillId="12" borderId="0" applyNumberFormat="0" applyBorder="0" applyAlignment="0" applyProtection="0"/>
    <xf numFmtId="0" fontId="19" fillId="13" borderId="36" applyNumberFormat="0" applyFont="0" applyAlignment="0" applyProtection="0"/>
  </cellStyleXfs>
  <cellXfs count="170">
    <xf numFmtId="0" fontId="0" fillId="0" borderId="0" xfId="0"/>
    <xf numFmtId="0" fontId="1" fillId="0" borderId="0" xfId="0" applyFont="1" applyAlignment="1">
      <alignment horizontal="center"/>
    </xf>
    <xf numFmtId="0" fontId="2" fillId="0" borderId="0" xfId="0" applyFont="1"/>
    <xf numFmtId="0" fontId="1" fillId="0" borderId="0" xfId="0" applyFont="1"/>
    <xf numFmtId="0" fontId="2" fillId="0" borderId="0" xfId="0" applyFont="1" applyBorder="1"/>
    <xf numFmtId="0" fontId="1" fillId="2" borderId="0" xfId="0" applyFont="1" applyFill="1"/>
    <xf numFmtId="0" fontId="11" fillId="0" borderId="0" xfId="0" applyFont="1" applyBorder="1" applyAlignment="1">
      <alignment horizontal="center"/>
    </xf>
    <xf numFmtId="0" fontId="2" fillId="0" borderId="1" xfId="0" applyFont="1" applyBorder="1"/>
    <xf numFmtId="0" fontId="6" fillId="0" borderId="1" xfId="0" applyFont="1" applyBorder="1"/>
    <xf numFmtId="0" fontId="2" fillId="0" borderId="0" xfId="0" applyFont="1" applyProtection="1">
      <protection locked="0"/>
    </xf>
    <xf numFmtId="0" fontId="7"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1" fillId="0" borderId="2" xfId="0" applyFont="1" applyBorder="1" applyProtection="1">
      <protection locked="0"/>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7" fillId="0" borderId="5" xfId="0" applyFont="1" applyBorder="1" applyProtection="1">
      <protection locked="0"/>
    </xf>
    <xf numFmtId="0" fontId="2" fillId="0" borderId="0" xfId="0" applyFont="1" applyBorder="1" applyProtection="1">
      <protection locked="0"/>
    </xf>
    <xf numFmtId="0" fontId="2" fillId="3" borderId="6" xfId="0" applyFont="1" applyFill="1" applyBorder="1" applyProtection="1">
      <protection locked="0"/>
    </xf>
    <xf numFmtId="0" fontId="2" fillId="0" borderId="5" xfId="0" applyFont="1" applyBorder="1" applyProtection="1">
      <protection locked="0"/>
    </xf>
    <xf numFmtId="0" fontId="1" fillId="0" borderId="5" xfId="0" applyFont="1" applyBorder="1" applyProtection="1">
      <protection locked="0"/>
    </xf>
    <xf numFmtId="0" fontId="2" fillId="0" borderId="0" xfId="0" applyFont="1" applyFill="1" applyBorder="1" applyProtection="1">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0" fontId="2" fillId="4" borderId="0" xfId="0" applyFont="1" applyFill="1" applyProtection="1">
      <protection locked="0"/>
    </xf>
    <xf numFmtId="0" fontId="1" fillId="0" borderId="0" xfId="0" applyFont="1" applyProtection="1">
      <protection locked="0"/>
    </xf>
    <xf numFmtId="39" fontId="2"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2" fillId="0" borderId="0" xfId="0" applyNumberFormat="1" applyFont="1" applyBorder="1" applyAlignment="1" applyProtection="1">
      <alignment horizontal="center"/>
      <protection locked="0"/>
    </xf>
    <xf numFmtId="39" fontId="2" fillId="0" borderId="0" xfId="0" applyNumberFormat="1" applyFont="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9" fontId="1" fillId="0" borderId="0" xfId="0" applyNumberFormat="1" applyFont="1" applyBorder="1" applyAlignment="1" applyProtection="1">
      <alignment horizontal="right"/>
      <protection locked="0"/>
    </xf>
    <xf numFmtId="39" fontId="9"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Protection="1">
      <protection locked="0"/>
    </xf>
    <xf numFmtId="0" fontId="4" fillId="0" borderId="0" xfId="0" applyFont="1" applyProtection="1">
      <protection locked="0"/>
    </xf>
    <xf numFmtId="0" fontId="11" fillId="0" borderId="1" xfId="0" applyFont="1" applyBorder="1" applyAlignment="1" applyProtection="1">
      <alignment horizontal="center"/>
      <protection locked="0"/>
    </xf>
    <xf numFmtId="0" fontId="5" fillId="0" borderId="0" xfId="0" applyFont="1" applyProtection="1">
      <protection locked="0"/>
    </xf>
    <xf numFmtId="0" fontId="5" fillId="0" borderId="0" xfId="0" applyFont="1" applyBorder="1" applyProtection="1">
      <protection locked="0"/>
    </xf>
    <xf numFmtId="0" fontId="6" fillId="0" borderId="7" xfId="0" applyFont="1" applyBorder="1" applyProtection="1">
      <protection locked="0"/>
    </xf>
    <xf numFmtId="0" fontId="6" fillId="0" borderId="0" xfId="0" applyFont="1" applyBorder="1" applyProtection="1">
      <protection locked="0"/>
    </xf>
    <xf numFmtId="0" fontId="14" fillId="5" borderId="0" xfId="0" applyFont="1" applyFill="1" applyAlignment="1" applyProtection="1">
      <alignment horizontal="left"/>
    </xf>
    <xf numFmtId="0" fontId="14" fillId="5" borderId="0" xfId="0" applyFont="1" applyFill="1" applyAlignment="1" applyProtection="1">
      <alignment horizontal="center"/>
    </xf>
    <xf numFmtId="0" fontId="14" fillId="5" borderId="8" xfId="0" applyFont="1" applyFill="1" applyBorder="1" applyAlignment="1" applyProtection="1">
      <alignment horizontal="center"/>
    </xf>
    <xf numFmtId="0" fontId="9" fillId="6" borderId="8" xfId="0" applyFont="1" applyFill="1" applyBorder="1" applyAlignment="1" applyProtection="1">
      <alignment horizontal="center"/>
    </xf>
    <xf numFmtId="0" fontId="14" fillId="5" borderId="9" xfId="0" applyFont="1" applyFill="1" applyBorder="1" applyAlignment="1" applyProtection="1">
      <alignment horizontal="center"/>
    </xf>
    <xf numFmtId="0" fontId="9" fillId="6" borderId="9" xfId="0" applyFont="1" applyFill="1" applyBorder="1" applyAlignment="1" applyProtection="1">
      <alignment horizontal="center"/>
    </xf>
    <xf numFmtId="1" fontId="15" fillId="4" borderId="10" xfId="0" applyNumberFormat="1" applyFont="1" applyFill="1" applyBorder="1" applyAlignment="1" applyProtection="1">
      <alignment horizontal="right"/>
    </xf>
    <xf numFmtId="1" fontId="15" fillId="4" borderId="10" xfId="0" applyNumberFormat="1" applyFont="1" applyFill="1" applyBorder="1" applyAlignment="1" applyProtection="1">
      <alignment horizontal="center"/>
    </xf>
    <xf numFmtId="1" fontId="15" fillId="4" borderId="10" xfId="0" applyNumberFormat="1" applyFont="1" applyFill="1" applyBorder="1" applyProtection="1"/>
    <xf numFmtId="1" fontId="15" fillId="5" borderId="10" xfId="0" applyNumberFormat="1" applyFont="1" applyFill="1" applyBorder="1" applyAlignment="1" applyProtection="1">
      <alignment horizontal="right"/>
    </xf>
    <xf numFmtId="0" fontId="1" fillId="2" borderId="9" xfId="0" applyFont="1" applyFill="1" applyBorder="1" applyAlignment="1" applyProtection="1">
      <alignment wrapText="1"/>
    </xf>
    <xf numFmtId="0" fontId="1" fillId="0" borderId="9" xfId="0" applyFont="1" applyBorder="1" applyProtection="1"/>
    <xf numFmtId="0" fontId="1" fillId="0" borderId="8" xfId="0" applyFont="1" applyBorder="1" applyProtection="1"/>
    <xf numFmtId="0" fontId="1" fillId="0" borderId="11" xfId="0" applyFont="1" applyBorder="1" applyProtection="1"/>
    <xf numFmtId="0" fontId="1" fillId="0" borderId="2" xfId="0" applyFont="1" applyBorder="1" applyProtection="1"/>
    <xf numFmtId="0" fontId="1" fillId="0" borderId="12" xfId="0" applyFont="1" applyBorder="1" applyProtection="1"/>
    <xf numFmtId="0" fontId="1" fillId="0" borderId="13" xfId="0" applyFont="1" applyBorder="1" applyProtection="1"/>
    <xf numFmtId="0" fontId="1" fillId="0" borderId="9" xfId="0" applyFont="1" applyBorder="1" applyAlignment="1" applyProtection="1">
      <alignment horizontal="center"/>
    </xf>
    <xf numFmtId="0" fontId="1" fillId="0" borderId="8" xfId="0" applyFont="1" applyBorder="1" applyAlignment="1" applyProtection="1">
      <alignment horizontal="center"/>
    </xf>
    <xf numFmtId="0" fontId="1" fillId="7" borderId="8" xfId="0" applyFont="1" applyFill="1" applyBorder="1" applyAlignment="1" applyProtection="1">
      <alignment horizontal="center"/>
    </xf>
    <xf numFmtId="0" fontId="1" fillId="7" borderId="11" xfId="0" applyFont="1" applyFill="1" applyBorder="1" applyAlignment="1" applyProtection="1">
      <alignment horizontal="center"/>
    </xf>
    <xf numFmtId="0" fontId="13" fillId="4" borderId="0" xfId="0" applyFont="1" applyFill="1" applyAlignment="1" applyProtection="1">
      <alignment horizontal="left" vertical="top" wrapText="1"/>
    </xf>
    <xf numFmtId="0" fontId="1" fillId="0" borderId="0" xfId="0" applyFont="1" applyAlignment="1">
      <alignment horizontal="right"/>
    </xf>
    <xf numFmtId="0" fontId="0" fillId="7" borderId="0" xfId="0" applyFill="1"/>
    <xf numFmtId="0" fontId="0" fillId="4" borderId="0" xfId="0" applyFill="1"/>
    <xf numFmtId="0" fontId="1" fillId="7" borderId="0" xfId="0" applyFont="1" applyFill="1" applyAlignment="1">
      <alignment horizontal="center"/>
    </xf>
    <xf numFmtId="1" fontId="1" fillId="4" borderId="10" xfId="0" applyNumberFormat="1" applyFont="1" applyFill="1" applyBorder="1" applyProtection="1"/>
    <xf numFmtId="1" fontId="1" fillId="6" borderId="10" xfId="0" applyNumberFormat="1" applyFont="1" applyFill="1" applyBorder="1" applyProtection="1"/>
    <xf numFmtId="0" fontId="0" fillId="0" borderId="0" xfId="0" applyAlignment="1">
      <alignment wrapText="1"/>
    </xf>
    <xf numFmtId="0" fontId="17" fillId="0" borderId="0" xfId="0" applyFont="1" applyAlignment="1" applyProtection="1">
      <alignment wrapText="1"/>
    </xf>
    <xf numFmtId="0" fontId="0" fillId="0" borderId="0" xfId="0" applyAlignment="1" applyProtection="1">
      <alignment wrapText="1"/>
      <protection locked="0"/>
    </xf>
    <xf numFmtId="0" fontId="1" fillId="0" borderId="0" xfId="0" applyFont="1" applyAlignment="1">
      <alignment wrapText="1"/>
    </xf>
    <xf numFmtId="0" fontId="0" fillId="4" borderId="0" xfId="0" applyFill="1" applyAlignment="1">
      <alignment wrapText="1"/>
    </xf>
    <xf numFmtId="0" fontId="5" fillId="0" borderId="0" xfId="0" applyFont="1" applyBorder="1" applyAlignment="1" applyProtection="1">
      <alignment horizontal="left"/>
      <protection locked="0"/>
    </xf>
    <xf numFmtId="164" fontId="5" fillId="0" borderId="0" xfId="0" applyNumberFormat="1" applyFont="1" applyBorder="1" applyAlignment="1" applyProtection="1">
      <alignment horizontal="left"/>
      <protection locked="0"/>
    </xf>
    <xf numFmtId="0" fontId="2" fillId="0" borderId="0" xfId="0" applyFont="1" applyFill="1" applyProtection="1">
      <protection locked="0"/>
    </xf>
    <xf numFmtId="0" fontId="12" fillId="0" borderId="3" xfId="0" applyFont="1" applyBorder="1" applyProtection="1"/>
    <xf numFmtId="0" fontId="1" fillId="0" borderId="0" xfId="0" applyNumberFormat="1" applyFont="1" applyAlignment="1">
      <alignment wrapText="1"/>
    </xf>
    <xf numFmtId="0" fontId="1" fillId="7" borderId="0" xfId="0" applyFont="1" applyFill="1" applyAlignment="1">
      <alignment wrapText="1"/>
    </xf>
    <xf numFmtId="0" fontId="18" fillId="0" borderId="0" xfId="0" applyFont="1"/>
    <xf numFmtId="0" fontId="14" fillId="0" borderId="0" xfId="0" applyFont="1" applyFill="1" applyBorder="1" applyAlignment="1" applyProtection="1">
      <alignment horizontal="right"/>
    </xf>
    <xf numFmtId="0" fontId="1" fillId="0" borderId="14" xfId="0" applyFont="1" applyBorder="1" applyProtection="1"/>
    <xf numFmtId="0" fontId="2" fillId="0" borderId="0" xfId="0" applyFont="1" applyBorder="1" applyProtection="1"/>
    <xf numFmtId="0" fontId="7" fillId="0" borderId="15" xfId="0" applyFont="1" applyBorder="1" applyProtection="1"/>
    <xf numFmtId="0" fontId="1" fillId="0" borderId="0" xfId="0" applyFont="1" applyBorder="1" applyProtection="1"/>
    <xf numFmtId="0" fontId="1" fillId="0" borderId="5" xfId="0" applyFont="1" applyBorder="1" applyProtection="1"/>
    <xf numFmtId="0" fontId="24" fillId="0" borderId="0" xfId="0" applyFont="1" applyAlignment="1">
      <alignment wrapText="1"/>
    </xf>
    <xf numFmtId="0" fontId="9" fillId="6" borderId="15" xfId="0" applyFont="1" applyFill="1" applyBorder="1" applyAlignment="1" applyProtection="1">
      <alignment horizontal="center"/>
    </xf>
    <xf numFmtId="0" fontId="2" fillId="0" borderId="5" xfId="0" applyFont="1" applyFill="1" applyBorder="1" applyProtection="1">
      <protection locked="0"/>
    </xf>
    <xf numFmtId="0" fontId="1" fillId="0" borderId="5" xfId="0" applyFont="1" applyFill="1" applyBorder="1" applyProtection="1">
      <protection locked="0"/>
    </xf>
    <xf numFmtId="0" fontId="14" fillId="5" borderId="16" xfId="0" applyFont="1" applyFill="1" applyBorder="1" applyAlignment="1" applyProtection="1">
      <alignment horizontal="center"/>
    </xf>
    <xf numFmtId="0" fontId="7" fillId="0" borderId="4" xfId="0" applyFont="1" applyBorder="1" applyProtection="1">
      <protection locked="0"/>
    </xf>
    <xf numFmtId="0" fontId="1" fillId="0" borderId="15" xfId="0" applyFont="1" applyBorder="1" applyProtection="1"/>
    <xf numFmtId="0" fontId="2" fillId="0" borderId="5" xfId="0" applyFont="1" applyBorder="1" applyProtection="1"/>
    <xf numFmtId="0" fontId="2" fillId="0" borderId="17" xfId="0" applyFont="1" applyBorder="1" applyProtection="1"/>
    <xf numFmtId="0" fontId="2" fillId="3" borderId="18" xfId="0" applyFont="1" applyFill="1" applyBorder="1" applyProtection="1">
      <protection locked="0"/>
    </xf>
    <xf numFmtId="0" fontId="2" fillId="0" borderId="19" xfId="0" applyFont="1" applyBorder="1" applyProtection="1"/>
    <xf numFmtId="0" fontId="7" fillId="0" borderId="16" xfId="0" applyFont="1" applyBorder="1" applyProtection="1"/>
    <xf numFmtId="0" fontId="2" fillId="0" borderId="20" xfId="0" applyFont="1" applyBorder="1" applyProtection="1"/>
    <xf numFmtId="0" fontId="2" fillId="0" borderId="21" xfId="0" applyFont="1" applyBorder="1" applyProtection="1"/>
    <xf numFmtId="0" fontId="1" fillId="0" borderId="19" xfId="0" applyFont="1" applyBorder="1" applyProtection="1"/>
    <xf numFmtId="0" fontId="0" fillId="0" borderId="22" xfId="0" applyBorder="1"/>
    <xf numFmtId="1" fontId="1" fillId="2" borderId="8" xfId="0" applyNumberFormat="1" applyFont="1" applyFill="1" applyBorder="1" applyAlignment="1" applyProtection="1">
      <alignment horizontal="right"/>
    </xf>
    <xf numFmtId="1" fontId="1" fillId="8" borderId="8" xfId="0" applyNumberFormat="1" applyFont="1" applyFill="1" applyBorder="1" applyAlignment="1" applyProtection="1">
      <alignment horizontal="right"/>
    </xf>
    <xf numFmtId="0" fontId="1" fillId="2" borderId="10" xfId="0" applyFont="1" applyFill="1" applyBorder="1" applyAlignment="1" applyProtection="1">
      <alignment wrapText="1"/>
    </xf>
    <xf numFmtId="1" fontId="1" fillId="6" borderId="10" xfId="0" applyNumberFormat="1" applyFont="1" applyFill="1" applyBorder="1" applyAlignment="1">
      <alignment horizontal="right"/>
    </xf>
    <xf numFmtId="0" fontId="9" fillId="6" borderId="16" xfId="0" applyFont="1" applyFill="1" applyBorder="1" applyAlignment="1" applyProtection="1">
      <alignment horizontal="center"/>
    </xf>
    <xf numFmtId="0" fontId="17" fillId="0" borderId="0" xfId="0" applyFont="1"/>
    <xf numFmtId="0" fontId="17" fillId="0" borderId="0" xfId="0" applyFont="1" applyAlignment="1">
      <alignment wrapText="1"/>
    </xf>
    <xf numFmtId="0" fontId="20" fillId="4" borderId="0" xfId="0" applyFont="1" applyFill="1" applyAlignment="1" applyProtection="1">
      <alignment horizontal="left" vertical="top" wrapText="1"/>
    </xf>
    <xf numFmtId="0" fontId="7" fillId="0" borderId="5" xfId="0" applyFont="1" applyBorder="1" applyProtection="1"/>
    <xf numFmtId="1" fontId="15" fillId="4" borderId="3" xfId="0" applyNumberFormat="1" applyFont="1" applyFill="1" applyBorder="1" applyAlignment="1" applyProtection="1">
      <alignment horizontal="right"/>
    </xf>
    <xf numFmtId="0" fontId="20" fillId="4" borderId="19" xfId="0" applyFont="1" applyFill="1" applyBorder="1" applyAlignment="1" applyProtection="1">
      <alignment horizontal="left" vertical="top" wrapText="1"/>
    </xf>
    <xf numFmtId="1" fontId="15" fillId="4" borderId="3" xfId="0" applyNumberFormat="1" applyFont="1" applyFill="1" applyBorder="1" applyAlignment="1" applyProtection="1">
      <alignment horizontal="center"/>
    </xf>
    <xf numFmtId="1" fontId="1" fillId="4" borderId="3" xfId="0" applyNumberFormat="1" applyFont="1" applyFill="1" applyBorder="1" applyProtection="1"/>
    <xf numFmtId="1" fontId="15" fillId="4" borderId="3" xfId="0" applyNumberFormat="1" applyFont="1" applyFill="1" applyBorder="1" applyProtection="1"/>
    <xf numFmtId="1" fontId="1" fillId="4" borderId="4" xfId="0" applyNumberFormat="1" applyFont="1" applyFill="1" applyBorder="1" applyProtection="1"/>
    <xf numFmtId="0" fontId="20" fillId="4" borderId="0" xfId="0" applyFont="1" applyFill="1" applyBorder="1" applyAlignment="1" applyProtection="1">
      <alignment horizontal="left" vertical="top" wrapText="1"/>
    </xf>
    <xf numFmtId="0" fontId="0" fillId="0" borderId="17" xfId="0" applyBorder="1"/>
    <xf numFmtId="0" fontId="0" fillId="0" borderId="23" xfId="0" applyBorder="1"/>
    <xf numFmtId="0" fontId="0" fillId="0" borderId="24" xfId="0" applyBorder="1"/>
    <xf numFmtId="0" fontId="0" fillId="0" borderId="25" xfId="0" applyBorder="1"/>
    <xf numFmtId="0" fontId="1" fillId="0" borderId="13" xfId="0" applyFont="1" applyBorder="1"/>
    <xf numFmtId="0" fontId="1" fillId="0" borderId="26" xfId="0" applyFont="1" applyBorder="1" applyProtection="1"/>
    <xf numFmtId="0" fontId="1" fillId="0" borderId="27" xfId="0" applyFont="1" applyBorder="1" applyProtection="1"/>
    <xf numFmtId="0" fontId="1" fillId="0" borderId="28" xfId="0" applyFont="1" applyBorder="1" applyProtection="1"/>
    <xf numFmtId="0" fontId="23" fillId="12" borderId="6" xfId="2" applyBorder="1" applyProtection="1">
      <protection locked="0"/>
    </xf>
    <xf numFmtId="0" fontId="0" fillId="0" borderId="19" xfId="0" applyBorder="1"/>
    <xf numFmtId="0" fontId="0" fillId="0" borderId="15" xfId="0" applyBorder="1"/>
    <xf numFmtId="0" fontId="2" fillId="13" borderId="6" xfId="3" applyFont="1" applyBorder="1" applyProtection="1">
      <protection locked="0"/>
    </xf>
    <xf numFmtId="0" fontId="2" fillId="3" borderId="14" xfId="0" applyFont="1" applyFill="1" applyBorder="1" applyProtection="1">
      <protection locked="0"/>
    </xf>
    <xf numFmtId="0" fontId="23" fillId="12" borderId="24" xfId="2" applyBorder="1" applyProtection="1">
      <protection locked="0"/>
    </xf>
    <xf numFmtId="0" fontId="2" fillId="13" borderId="29" xfId="3" applyFont="1" applyBorder="1" applyProtection="1">
      <protection locked="0"/>
    </xf>
    <xf numFmtId="0" fontId="14" fillId="0" borderId="15" xfId="0" applyFont="1" applyFill="1" applyBorder="1" applyAlignment="1" applyProtection="1">
      <alignment horizontal="right"/>
    </xf>
    <xf numFmtId="0" fontId="2" fillId="3" borderId="29" xfId="0" applyFont="1" applyFill="1" applyBorder="1" applyProtection="1">
      <protection locked="0"/>
    </xf>
    <xf numFmtId="0" fontId="1" fillId="0" borderId="30" xfId="0" applyFont="1" applyBorder="1" applyProtection="1">
      <protection locked="0"/>
    </xf>
    <xf numFmtId="0" fontId="1" fillId="0" borderId="31" xfId="0" applyFont="1" applyBorder="1" applyProtection="1"/>
    <xf numFmtId="0" fontId="2" fillId="0" borderId="1" xfId="0" applyFont="1" applyBorder="1" applyProtection="1"/>
    <xf numFmtId="0" fontId="1" fillId="0" borderId="3" xfId="0" applyFont="1" applyBorder="1" applyProtection="1">
      <protection locked="0"/>
    </xf>
    <xf numFmtId="1" fontId="14" fillId="5" borderId="10" xfId="0" applyNumberFormat="1" applyFont="1" applyFill="1" applyBorder="1" applyAlignment="1">
      <alignment horizontal="right"/>
    </xf>
    <xf numFmtId="0" fontId="2" fillId="8" borderId="1" xfId="0" applyFont="1" applyFill="1" applyBorder="1" applyAlignment="1" applyProtection="1">
      <alignment horizontal="center"/>
      <protection locked="0"/>
    </xf>
    <xf numFmtId="0" fontId="2" fillId="8" borderId="3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21" xfId="0" applyFont="1" applyFill="1" applyBorder="1" applyAlignment="1" applyProtection="1">
      <alignment horizontal="center"/>
      <protection locked="0"/>
    </xf>
    <xf numFmtId="0" fontId="22" fillId="11" borderId="32" xfId="1" applyBorder="1" applyAlignment="1">
      <alignment horizontal="center"/>
    </xf>
    <xf numFmtId="0" fontId="22" fillId="11" borderId="33" xfId="1" applyBorder="1" applyAlignment="1">
      <alignment horizontal="center"/>
    </xf>
    <xf numFmtId="0" fontId="21" fillId="14" borderId="37" xfId="3" applyFont="1" applyFill="1" applyBorder="1" applyAlignment="1">
      <alignment horizontal="center"/>
    </xf>
    <xf numFmtId="0" fontId="21" fillId="14" borderId="38" xfId="3" applyFont="1" applyFill="1" applyBorder="1" applyAlignment="1">
      <alignment horizontal="center"/>
    </xf>
    <xf numFmtId="0" fontId="21" fillId="14" borderId="39" xfId="3" applyFont="1" applyFill="1" applyBorder="1" applyAlignment="1">
      <alignment horizontal="center"/>
    </xf>
    <xf numFmtId="0" fontId="23" fillId="12" borderId="1" xfId="2" applyBorder="1" applyAlignment="1">
      <alignment horizontal="center"/>
    </xf>
    <xf numFmtId="0" fontId="23" fillId="12" borderId="34" xfId="2" applyBorder="1" applyAlignment="1">
      <alignment horizontal="center"/>
    </xf>
    <xf numFmtId="0" fontId="2" fillId="2" borderId="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7" fillId="0" borderId="35" xfId="0" applyFont="1" applyBorder="1" applyAlignment="1">
      <alignment horizontal="center"/>
    </xf>
    <xf numFmtId="0" fontId="7" fillId="0" borderId="7" xfId="0" applyFont="1" applyBorder="1" applyAlignment="1">
      <alignment horizontal="center"/>
    </xf>
    <xf numFmtId="0" fontId="7" fillId="0" borderId="18" xfId="0" applyFont="1" applyBorder="1" applyAlignment="1">
      <alignment horizontal="center"/>
    </xf>
    <xf numFmtId="0" fontId="2" fillId="0" borderId="35" xfId="0" applyFont="1" applyBorder="1" applyAlignment="1" applyProtection="1">
      <alignment horizontal="center"/>
    </xf>
    <xf numFmtId="0" fontId="2" fillId="0" borderId="7" xfId="0" applyFont="1" applyBorder="1" applyAlignment="1" applyProtection="1">
      <alignment horizontal="center"/>
    </xf>
    <xf numFmtId="0" fontId="2" fillId="0" borderId="18" xfId="0" applyFont="1" applyBorder="1" applyAlignment="1" applyProtection="1">
      <alignment horizontal="center"/>
    </xf>
    <xf numFmtId="0" fontId="2" fillId="9" borderId="0" xfId="0" applyFont="1" applyFill="1" applyBorder="1" applyAlignment="1" applyProtection="1">
      <alignment horizontal="center"/>
      <protection locked="0"/>
    </xf>
    <xf numFmtId="0" fontId="2" fillId="9" borderId="21" xfId="0" applyFont="1" applyFill="1" applyBorder="1" applyAlignment="1" applyProtection="1">
      <alignment horizontal="center"/>
      <protection locked="0"/>
    </xf>
    <xf numFmtId="0" fontId="2" fillId="10" borderId="0" xfId="0" applyFont="1" applyFill="1" applyBorder="1" applyAlignment="1" applyProtection="1">
      <alignment horizontal="center"/>
      <protection locked="0"/>
    </xf>
    <xf numFmtId="0" fontId="2" fillId="10" borderId="21" xfId="0" applyFont="1" applyFill="1" applyBorder="1" applyAlignment="1" applyProtection="1">
      <alignment horizontal="center"/>
      <protection locked="0"/>
    </xf>
    <xf numFmtId="0" fontId="2" fillId="6" borderId="0" xfId="0" applyFont="1" applyFill="1" applyBorder="1" applyAlignment="1" applyProtection="1">
      <alignment horizontal="center"/>
      <protection locked="0"/>
    </xf>
    <xf numFmtId="0" fontId="2" fillId="6" borderId="21" xfId="0" applyFont="1" applyFill="1" applyBorder="1" applyAlignment="1" applyProtection="1">
      <alignment horizontal="center"/>
      <protection locked="0"/>
    </xf>
    <xf numFmtId="0" fontId="1" fillId="0" borderId="0" xfId="0" applyFont="1" applyAlignment="1" applyProtection="1">
      <alignment horizontal="center"/>
    </xf>
    <xf numFmtId="0" fontId="12" fillId="0" borderId="0" xfId="0" applyFont="1" applyAlignment="1" applyProtection="1">
      <alignment horizontal="center"/>
    </xf>
    <xf numFmtId="0" fontId="2" fillId="0" borderId="0" xfId="0" applyFont="1" applyAlignment="1">
      <alignment wrapText="1"/>
    </xf>
  </cellXfs>
  <cellStyles count="4">
    <cellStyle name="Good" xfId="1" builtinId="26"/>
    <cellStyle name="Neutral" xfId="2" builtinId="28"/>
    <cellStyle name="Normal" xfId="0" builtinId="0"/>
    <cellStyle name="Note" xfId="3" builtinId="1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9"/>
  <sheetViews>
    <sheetView tabSelected="1" workbookViewId="0">
      <selection activeCell="A14" sqref="A14"/>
    </sheetView>
  </sheetViews>
  <sheetFormatPr defaultRowHeight="12.75"/>
  <cols>
    <col min="1" max="1" width="133.85546875" customWidth="1"/>
  </cols>
  <sheetData>
    <row r="1" spans="1:1" ht="29.25" customHeight="1">
      <c r="A1" s="73" t="s">
        <v>47</v>
      </c>
    </row>
    <row r="2" spans="1:1">
      <c r="A2" s="88"/>
    </row>
    <row r="3" spans="1:1" ht="63.75">
      <c r="A3" s="79" t="s">
        <v>37</v>
      </c>
    </row>
    <row r="4" spans="1:1">
      <c r="A4" s="70"/>
    </row>
    <row r="5" spans="1:1" ht="51">
      <c r="A5" s="79" t="s">
        <v>48</v>
      </c>
    </row>
    <row r="6" spans="1:1">
      <c r="A6" s="70"/>
    </row>
    <row r="7" spans="1:1" ht="25.5">
      <c r="A7" s="79" t="s">
        <v>38</v>
      </c>
    </row>
    <row r="8" spans="1:1" ht="16.5" customHeight="1">
      <c r="A8" s="70"/>
    </row>
    <row r="9" spans="1:1">
      <c r="A9" s="70"/>
    </row>
    <row r="10" spans="1:1">
      <c r="A10" s="169" t="s">
        <v>107</v>
      </c>
    </row>
    <row r="11" spans="1:1">
      <c r="A11" s="70"/>
    </row>
    <row r="12" spans="1:1">
      <c r="A12" s="80" t="s">
        <v>108</v>
      </c>
    </row>
    <row r="14" spans="1:1" ht="15.75" customHeight="1"/>
    <row r="19" ht="17.25" customHeight="1"/>
  </sheetData>
  <phoneticPr fontId="16" type="noConversion"/>
  <pageMargins left="0.52" right="0.41" top="1" bottom="1" header="0.5" footer="0.5"/>
  <pageSetup orientation="landscape" r:id="rId1"/>
  <headerFooter alignWithMargins="0">
    <oddHeader xml:space="preserve">&amp;LGeorgia Victim Outcome Reporting&amp;C&amp;"Arial,Bold Italic"&amp;11DIRECTIONS FOR USE:
Monthly and Year-to-Date Summaries of Victim Outcomes Data&amp;RSummary for Community-Based Victim Assistance Program </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40"/>
  <sheetViews>
    <sheetView workbookViewId="0">
      <selection activeCell="A2" sqref="A2"/>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74</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9" right="0.36" top="1" bottom="1" header="0.5" footer="0.5"/>
  <pageSetup scale="68"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E40"/>
  <sheetViews>
    <sheetView workbookViewId="0">
      <selection activeCell="A2" sqref="A2"/>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73</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4" right="0.23" top="1" bottom="1" header="0.5" footer="0.5"/>
  <pageSetup scale="69"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E40"/>
  <sheetViews>
    <sheetView workbookViewId="0">
      <selection activeCell="A2" sqref="A2"/>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70</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44" right="0.48" top="1" bottom="1" header="0.5" footer="0.5"/>
  <pageSetup scale="66"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E40"/>
  <sheetViews>
    <sheetView workbookViewId="0"/>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71</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41" right="0.43" top="1" bottom="1" header="0.5" footer="0.5"/>
  <pageSetup scale="66"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E40"/>
  <sheetViews>
    <sheetView topLeftCell="A4" workbookViewId="0"/>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72</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55000000000000004" right="0.41" top="0.73" bottom="0.66" header="0.5" footer="0.5"/>
  <pageSetup scale="72"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7"/>
  <sheetViews>
    <sheetView zoomScale="85" workbookViewId="0">
      <selection activeCell="I27" sqref="I27"/>
    </sheetView>
  </sheetViews>
  <sheetFormatPr defaultRowHeight="12.75"/>
  <cols>
    <col min="1" max="1" width="104.5703125" style="2" bestFit="1" customWidth="1"/>
    <col min="2" max="2" width="19.140625" style="2" customWidth="1"/>
    <col min="3" max="6" width="12.7109375" style="2" customWidth="1"/>
    <col min="7" max="7" width="15.85546875" style="2" bestFit="1" customWidth="1"/>
    <col min="8" max="8" width="17.7109375" style="2" customWidth="1"/>
    <col min="9" max="9" width="21.85546875" style="2" customWidth="1"/>
    <col min="10" max="10" width="14" style="2" bestFit="1" customWidth="1"/>
    <col min="11" max="12" width="12.7109375" style="2" customWidth="1"/>
    <col min="13" max="13" width="12.42578125" style="2" bestFit="1" customWidth="1"/>
    <col min="14" max="16384" width="9.140625" style="2"/>
  </cols>
  <sheetData>
    <row r="1" spans="1:13">
      <c r="A1" s="167" t="s">
        <v>12</v>
      </c>
      <c r="B1" s="167"/>
      <c r="C1" s="167"/>
      <c r="D1" s="167"/>
      <c r="E1" s="167"/>
      <c r="F1" s="167"/>
      <c r="G1" s="167"/>
      <c r="H1" s="167"/>
      <c r="I1" s="9"/>
      <c r="J1" s="9"/>
      <c r="K1" s="9"/>
      <c r="L1" s="9"/>
      <c r="M1" s="9"/>
    </row>
    <row r="2" spans="1:13">
      <c r="A2" s="167" t="s">
        <v>13</v>
      </c>
      <c r="B2" s="167"/>
      <c r="C2" s="167"/>
      <c r="D2" s="167"/>
      <c r="E2" s="167"/>
      <c r="F2" s="167"/>
      <c r="G2" s="167"/>
      <c r="H2" s="167"/>
      <c r="I2" s="9"/>
      <c r="J2" s="9"/>
      <c r="K2" s="9"/>
      <c r="L2" s="9"/>
      <c r="M2" s="9"/>
    </row>
    <row r="3" spans="1:13">
      <c r="A3" s="167" t="s">
        <v>81</v>
      </c>
      <c r="B3" s="167"/>
      <c r="C3" s="167"/>
      <c r="D3" s="167"/>
      <c r="E3" s="167"/>
      <c r="F3" s="167"/>
      <c r="G3" s="167"/>
      <c r="H3" s="167"/>
      <c r="I3" s="9"/>
      <c r="J3" s="9"/>
      <c r="K3" s="9"/>
      <c r="L3" s="9"/>
      <c r="M3" s="9"/>
    </row>
    <row r="4" spans="1:13">
      <c r="A4" s="168" t="s">
        <v>49</v>
      </c>
      <c r="B4" s="168"/>
      <c r="C4" s="168"/>
      <c r="D4" s="168"/>
      <c r="E4" s="168"/>
      <c r="F4" s="168"/>
      <c r="G4" s="168"/>
      <c r="H4" s="168"/>
      <c r="I4" s="9"/>
      <c r="J4" s="9"/>
      <c r="K4" s="9"/>
      <c r="L4" s="9"/>
      <c r="M4" s="9"/>
    </row>
    <row r="5" spans="1:13">
      <c r="A5" s="9"/>
      <c r="B5" s="9"/>
      <c r="C5" s="9"/>
      <c r="D5" s="9"/>
      <c r="E5" s="9"/>
      <c r="F5" s="9"/>
      <c r="G5" s="9"/>
      <c r="H5" s="9"/>
      <c r="I5" s="9"/>
      <c r="J5" s="9"/>
      <c r="K5" s="9"/>
      <c r="L5" s="9"/>
      <c r="M5" s="9"/>
    </row>
    <row r="6" spans="1:13">
      <c r="A6" s="53" t="s">
        <v>35</v>
      </c>
      <c r="B6" s="10" t="s">
        <v>43</v>
      </c>
      <c r="C6" s="11"/>
      <c r="D6" s="12"/>
      <c r="E6" s="13" t="s">
        <v>33</v>
      </c>
      <c r="F6" s="14"/>
      <c r="G6" s="14"/>
      <c r="H6" s="93" t="s">
        <v>93</v>
      </c>
      <c r="I6" s="9"/>
      <c r="J6" s="9"/>
      <c r="K6" s="9"/>
      <c r="L6" s="9"/>
      <c r="M6" s="9"/>
    </row>
    <row r="7" spans="1:13">
      <c r="A7" s="54"/>
      <c r="B7" s="10" t="s">
        <v>44</v>
      </c>
      <c r="C7" s="11"/>
      <c r="D7" s="12"/>
      <c r="E7" s="13" t="s">
        <v>1</v>
      </c>
      <c r="F7" s="9"/>
      <c r="G7" s="15" t="s">
        <v>53</v>
      </c>
      <c r="H7" s="12"/>
      <c r="I7" s="9"/>
    </row>
    <row r="8" spans="1:13">
      <c r="A8" s="55"/>
      <c r="B8" s="10" t="s">
        <v>45</v>
      </c>
      <c r="C8" s="11"/>
      <c r="D8" s="12"/>
      <c r="E8" s="13" t="s">
        <v>14</v>
      </c>
      <c r="F8" s="11"/>
      <c r="G8" s="11"/>
      <c r="H8" s="93" t="s">
        <v>46</v>
      </c>
      <c r="I8" s="9"/>
    </row>
    <row r="9" spans="1:13">
      <c r="A9" s="56" t="s">
        <v>0</v>
      </c>
      <c r="B9" s="78" t="s">
        <v>54</v>
      </c>
      <c r="C9" s="11"/>
      <c r="D9" s="12"/>
      <c r="E9" s="9"/>
      <c r="F9" s="9"/>
      <c r="G9" s="9"/>
      <c r="H9" s="9"/>
      <c r="I9" s="9"/>
    </row>
    <row r="10" spans="1:13" ht="13.5" thickBot="1">
      <c r="A10" s="56" t="s">
        <v>2</v>
      </c>
      <c r="B10" s="15" t="s">
        <v>27</v>
      </c>
      <c r="C10" s="11"/>
      <c r="D10" s="12"/>
      <c r="E10" s="9"/>
      <c r="F10" s="9"/>
      <c r="G10" s="9"/>
      <c r="H10" s="9"/>
      <c r="I10" s="9"/>
    </row>
    <row r="11" spans="1:13" ht="13.5" thickBot="1">
      <c r="A11" s="57"/>
      <c r="B11" s="16"/>
      <c r="C11" s="137"/>
      <c r="D11"/>
      <c r="E11" s="95"/>
      <c r="F11" s="95"/>
      <c r="G11" s="112"/>
      <c r="H11" s="95"/>
      <c r="I11" s="120"/>
      <c r="J11" s="83" t="s">
        <v>22</v>
      </c>
    </row>
    <row r="12" spans="1:13" ht="13.5" thickBot="1">
      <c r="A12" s="57" t="s">
        <v>55</v>
      </c>
      <c r="B12" s="16"/>
      <c r="C12" s="136">
        <f>'May Entry'!B27:E27+'June Entry'!B27:E27+'Jul Entry'!B27:E27+'Aug Entry'!B27:E27+'Sep Entry'!B27:E27+'Oct Entry'!B27:E27</f>
        <v>0</v>
      </c>
      <c r="D12" s="103"/>
      <c r="E12" s="102" t="s">
        <v>82</v>
      </c>
      <c r="F12" s="98"/>
      <c r="G12" s="99"/>
      <c r="H12" s="100"/>
      <c r="I12" s="121"/>
      <c r="J12" s="18">
        <f>'May Entry'!B35+'June Entry'!B35+'Jul Entry'!B35+'Aug Entry'!B35+'Sep Entry'!B35+'Oct Entry'!B35</f>
        <v>0</v>
      </c>
      <c r="K12" s="4"/>
    </row>
    <row r="13" spans="1:13" ht="15.75" thickBot="1">
      <c r="A13" s="57" t="s">
        <v>56</v>
      </c>
      <c r="B13" s="16"/>
      <c r="C13" s="128">
        <f>'May Entry'!B28+'June Entry'!B28+'Jul Entry'!B28+'Aug Entry'!B28+'Sep Entry'!B28+'Oct Entry'!B28</f>
        <v>0</v>
      </c>
      <c r="D13" s="103"/>
      <c r="E13" s="58" t="s">
        <v>83</v>
      </c>
      <c r="F13" s="84"/>
      <c r="G13" s="85"/>
      <c r="H13" s="101"/>
      <c r="I13" s="122"/>
      <c r="J13" s="18">
        <f>'May Entry'!B36+'June Entry'!B36+'Jul Entry'!B36+'Aug Entry'!B36+'Sep Entry'!B36+'Oct Entry'!B36</f>
        <v>0</v>
      </c>
    </row>
    <row r="14" spans="1:13" ht="13.5" thickBot="1">
      <c r="A14" s="57" t="s">
        <v>57</v>
      </c>
      <c r="B14" s="19"/>
      <c r="C14" s="131">
        <f>'May Entry'!B29+'June Entry'!B29+'Jul Entry'!B29+'Aug Entry'!B29+'Sep Entry'!B29+'Oct Entry'!B29</f>
        <v>0</v>
      </c>
      <c r="D14"/>
      <c r="E14" s="58" t="s">
        <v>84</v>
      </c>
      <c r="F14" s="86"/>
      <c r="G14" s="94"/>
      <c r="H14" s="101"/>
      <c r="I14" s="122"/>
      <c r="J14" s="18">
        <f>'May Entry'!B37+'June Entry'!B37+'Jul Entry'!B37+'Aug Entry'!B37+'Sep Entry'!B37+'Oct Entry'!B37</f>
        <v>0</v>
      </c>
    </row>
    <row r="15" spans="1:13" ht="13.5" thickBot="1">
      <c r="A15" s="58"/>
      <c r="B15" s="17"/>
      <c r="C15" s="21"/>
      <c r="D15" s="135"/>
      <c r="E15" s="86" t="s">
        <v>85</v>
      </c>
      <c r="F15" s="86"/>
      <c r="G15" s="86"/>
      <c r="H15" s="101"/>
      <c r="I15" s="122"/>
      <c r="J15" s="18">
        <f>'May Entry'!B38+'June Entry'!B38+'Jul Entry'!B38+'Aug Entry'!B38+'Sep Entry'!B38+'Oct Entry'!B38</f>
        <v>0</v>
      </c>
    </row>
    <row r="16" spans="1:13" ht="13.5" thickBot="1">
      <c r="A16" s="58"/>
      <c r="B16" s="17"/>
      <c r="C16" s="21"/>
      <c r="D16" s="82"/>
      <c r="E16" s="58" t="s">
        <v>86</v>
      </c>
      <c r="F16" s="86"/>
      <c r="G16" s="86"/>
      <c r="H16" s="101"/>
      <c r="I16" s="122"/>
      <c r="J16" s="18">
        <f>'May Entry'!B39+'June Entry'!B39+'Jul Entry'!B39+'Aug Entry'!B39+'Sep Entry'!B39+'Oct Entry'!B39</f>
        <v>0</v>
      </c>
    </row>
    <row r="17" spans="1:13" ht="13.5" thickBot="1">
      <c r="A17" s="58"/>
      <c r="B17" s="17"/>
      <c r="C17" s="21"/>
      <c r="D17" s="82"/>
      <c r="E17" s="57" t="s">
        <v>87</v>
      </c>
      <c r="F17" s="87"/>
      <c r="G17" s="87"/>
      <c r="H17" s="96"/>
      <c r="I17" s="123"/>
      <c r="J17" s="18">
        <f>'May Entry'!B40+'June Entry'!B40+'Jul Entry'!B40+'Aug Entry'!B40+'Sep Entry'!B40+'Oct Entry'!B40</f>
        <v>0</v>
      </c>
    </row>
    <row r="18" spans="1:13">
      <c r="A18" s="58"/>
      <c r="B18" s="19"/>
      <c r="C18" s="90"/>
      <c r="D18" s="91"/>
      <c r="E18" s="90"/>
      <c r="F18" s="20"/>
      <c r="G18" s="20"/>
      <c r="H18" s="22"/>
      <c r="I18" s="9"/>
      <c r="J18" s="9"/>
      <c r="K18" s="9"/>
      <c r="L18" s="9"/>
      <c r="M18" s="9"/>
    </row>
    <row r="19" spans="1:13">
      <c r="A19" s="59"/>
      <c r="B19" s="42" t="s">
        <v>106</v>
      </c>
      <c r="C19" s="43"/>
      <c r="D19" s="43"/>
      <c r="E19" s="43"/>
      <c r="F19" s="43"/>
      <c r="G19" s="43"/>
      <c r="H19" s="108" t="s">
        <v>105</v>
      </c>
    </row>
    <row r="20" spans="1:13">
      <c r="A20" s="60"/>
      <c r="B20" s="44" t="s">
        <v>17</v>
      </c>
      <c r="C20" s="44" t="s">
        <v>18</v>
      </c>
      <c r="D20" s="44" t="s">
        <v>19</v>
      </c>
      <c r="E20" s="44" t="s">
        <v>20</v>
      </c>
      <c r="F20" s="44" t="s">
        <v>21</v>
      </c>
      <c r="G20" s="44" t="s">
        <v>101</v>
      </c>
      <c r="H20" s="45" t="s">
        <v>23</v>
      </c>
    </row>
    <row r="21" spans="1:13">
      <c r="A21" s="61" t="s">
        <v>42</v>
      </c>
      <c r="B21" s="44" t="s">
        <v>18</v>
      </c>
      <c r="C21" s="44"/>
      <c r="D21" s="44"/>
      <c r="E21" s="44"/>
      <c r="F21" s="44" t="s">
        <v>20</v>
      </c>
      <c r="G21" s="44" t="s">
        <v>103</v>
      </c>
      <c r="H21" s="45" t="s">
        <v>24</v>
      </c>
    </row>
    <row r="22" spans="1:13">
      <c r="A22" s="62" t="s">
        <v>15</v>
      </c>
      <c r="B22" s="46" t="s">
        <v>3</v>
      </c>
      <c r="C22" s="46" t="s">
        <v>4</v>
      </c>
      <c r="D22" s="46" t="s">
        <v>5</v>
      </c>
      <c r="E22" s="46" t="s">
        <v>6</v>
      </c>
      <c r="F22" s="46" t="s">
        <v>7</v>
      </c>
      <c r="G22" s="46" t="s">
        <v>8</v>
      </c>
      <c r="H22" s="47" t="s">
        <v>102</v>
      </c>
    </row>
    <row r="23" spans="1:13" ht="18.75" customHeight="1">
      <c r="A23" s="111" t="s">
        <v>16</v>
      </c>
      <c r="B23" s="48"/>
      <c r="C23" s="48"/>
      <c r="D23" s="48"/>
      <c r="E23" s="49"/>
      <c r="F23" s="50"/>
      <c r="G23" s="50"/>
      <c r="H23" s="68"/>
    </row>
    <row r="24" spans="1:13" ht="15.75">
      <c r="A24" s="110" t="s">
        <v>50</v>
      </c>
      <c r="B24" s="51">
        <f>'May Entry'!AZ6+'June Entry'!AZ6+'Jul Entry'!AZ6+'Aug Entry'!AZ6+'Sep Entry'!AZ6+'Oct Entry'!AZ6</f>
        <v>0</v>
      </c>
      <c r="C24" s="51">
        <f>'May Entry'!BA6+'June Entry'!BA6+'Jul Entry'!BA6+'Aug Entry'!BA6+'Sep Entry'!BA6+'Oct Entry'!BA6</f>
        <v>0</v>
      </c>
      <c r="D24" s="51">
        <f>'May Entry'!BB6+'June Entry'!BB6+'Jul Entry'!BB6+'Aug Entry'!BB6+'Sep Entry'!BB6+'Oct Entry'!BB6</f>
        <v>0</v>
      </c>
      <c r="E24" s="51">
        <f>'May Entry'!BC6+'June Entry'!BC6+'Jul Entry'!BC6+'Aug Entry'!BC6+'Sep Entry'!BC6+'Oct Entry'!BC6</f>
        <v>0</v>
      </c>
      <c r="F24" s="51">
        <f>'May Entry'!BD6+'June Entry'!BD6+'Jul Entry'!BD6+'Aug Entry'!BD6+'Sep Entry'!BD6+'Oct Entry'!BD6</f>
        <v>0</v>
      </c>
      <c r="G24" s="51">
        <f>'May Entry'!BE6+'June Entry'!BE6+'Jul Entry'!BE6+'Aug Entry'!BE6+'Sep Entry'!BE6+'Oct Entry'!BE6</f>
        <v>0</v>
      </c>
      <c r="H24" s="69">
        <f>SUM(B24:G24)</f>
        <v>0</v>
      </c>
    </row>
    <row r="25" spans="1:13" ht="15.75">
      <c r="A25" s="110" t="s">
        <v>58</v>
      </c>
      <c r="B25" s="51">
        <f>'May Entry'!AZ7+'June Entry'!AZ7+'Jul Entry'!AZ7+'Aug Entry'!AZ7+'Sep Entry'!AZ7+'Oct Entry'!AZ7</f>
        <v>0</v>
      </c>
      <c r="C25" s="51">
        <f>'May Entry'!BA7+'June Entry'!BA7+'Jul Entry'!BA7+'Aug Entry'!BA7+'Sep Entry'!BA7+'Oct Entry'!BA7</f>
        <v>0</v>
      </c>
      <c r="D25" s="51">
        <f>'May Entry'!BB7+'June Entry'!BB7+'Jul Entry'!BB7+'Aug Entry'!BB7+'Sep Entry'!BB7+'Oct Entry'!BB7</f>
        <v>0</v>
      </c>
      <c r="E25" s="51">
        <f>'May Entry'!BC7+'June Entry'!BC7+'Jul Entry'!BC7+'Aug Entry'!BC7+'Sep Entry'!BC7+'Oct Entry'!BC7</f>
        <v>0</v>
      </c>
      <c r="F25" s="51">
        <f>'May Entry'!BD7+'June Entry'!BD7+'Jul Entry'!BD7+'Aug Entry'!BD7+'Sep Entry'!BD7+'Oct Entry'!BD7</f>
        <v>0</v>
      </c>
      <c r="G25" s="51">
        <f>'May Entry'!BE7+'June Entry'!BE7+'Jul Entry'!BE7+'Aug Entry'!BE7+'Sep Entry'!BE7+'Oct Entry'!BE7</f>
        <v>0</v>
      </c>
      <c r="H25" s="69">
        <f>SUM(B25:G25)</f>
        <v>0</v>
      </c>
    </row>
    <row r="26" spans="1:13" ht="17.25" customHeight="1">
      <c r="A26" s="111" t="s">
        <v>51</v>
      </c>
      <c r="B26" s="68"/>
      <c r="C26" s="68"/>
      <c r="D26" s="68"/>
      <c r="E26" s="68"/>
      <c r="F26" s="68"/>
      <c r="G26" s="68"/>
      <c r="H26" s="68"/>
    </row>
    <row r="27" spans="1:13" customFormat="1" ht="17.25" customHeight="1">
      <c r="A27" s="109" t="s">
        <v>59</v>
      </c>
      <c r="B27" s="51">
        <f>'May Entry'!AZ7+'June Entry'!AZ7+'Jul Entry'!AZ7+'Aug Entry'!AZ7+'Sep Entry'!AZ7+'Oct Entry'!AZ7</f>
        <v>0</v>
      </c>
      <c r="C27" s="51">
        <f>'May Entry'!BA7+'June Entry'!BA7+'Jul Entry'!BA7+'Aug Entry'!BA7+'Sep Entry'!BA7+'Oct Entry'!BA7</f>
        <v>0</v>
      </c>
      <c r="D27" s="51">
        <f>'May Entry'!BB7+'June Entry'!BB7+'Jul Entry'!BB7+'Aug Entry'!BB7+'Sep Entry'!BB7+'Oct Entry'!BB7</f>
        <v>0</v>
      </c>
      <c r="E27" s="51">
        <f>'May Entry'!BC7+'June Entry'!BC7+'Jul Entry'!BC7+'Aug Entry'!BC7+'Sep Entry'!BC7+'Oct Entry'!BC7</f>
        <v>0</v>
      </c>
      <c r="F27" s="51">
        <f>'May Entry'!BD7+'June Entry'!BD7+'Jul Entry'!BD7+'Aug Entry'!BD7+'Sep Entry'!BD7+'Oct Entry'!BD7</f>
        <v>0</v>
      </c>
      <c r="G27" s="51">
        <f>'May Entry'!BE7+'June Entry'!BE7+'Jul Entry'!BE7+'Aug Entry'!BE7+'Sep Entry'!BE7+'Oct Entry'!BE7</f>
        <v>0</v>
      </c>
      <c r="H27" s="69">
        <f t="shared" ref="H27:H39" si="0">SUM(B27:G27)</f>
        <v>0</v>
      </c>
    </row>
    <row r="28" spans="1:13" customFormat="1" ht="17.25" customHeight="1">
      <c r="A28" s="109" t="s">
        <v>60</v>
      </c>
      <c r="B28" s="51">
        <f>'May Entry'!AZ8+'June Entry'!AZ8+'Jul Entry'!AZ8+'Aug Entry'!AZ8+'Sep Entry'!AZ8+'Oct Entry'!AZ8</f>
        <v>0</v>
      </c>
      <c r="C28" s="51">
        <f>'May Entry'!BA8+'June Entry'!BA8+'Jul Entry'!BA8+'Aug Entry'!BA8+'Sep Entry'!BA8+'Oct Entry'!BA8</f>
        <v>0</v>
      </c>
      <c r="D28" s="51">
        <f>'May Entry'!BB8+'June Entry'!BB8+'Jul Entry'!BB8+'Aug Entry'!BB8+'Sep Entry'!BB8+'Oct Entry'!BB8</f>
        <v>0</v>
      </c>
      <c r="E28" s="51">
        <f>'May Entry'!BC8+'June Entry'!BC8+'Jul Entry'!BC8+'Aug Entry'!BC8+'Sep Entry'!BC8+'Oct Entry'!BC8</f>
        <v>0</v>
      </c>
      <c r="F28" s="51">
        <f>'May Entry'!BD8+'June Entry'!BD8+'Jul Entry'!BD8+'Aug Entry'!BD8+'Sep Entry'!BD8+'Oct Entry'!BD8</f>
        <v>0</v>
      </c>
      <c r="G28" s="51">
        <f>'May Entry'!BE8+'June Entry'!BE8+'Jul Entry'!BE8+'Aug Entry'!BE8+'Sep Entry'!BE8+'Oct Entry'!BE8</f>
        <v>0</v>
      </c>
      <c r="H28" s="69">
        <f t="shared" si="0"/>
        <v>0</v>
      </c>
    </row>
    <row r="29" spans="1:13" ht="15.75">
      <c r="A29" s="110" t="s">
        <v>61</v>
      </c>
      <c r="B29" s="51">
        <f>'May Entry'!AZ9+'June Entry'!AZ9+'Jul Entry'!AZ9+'Aug Entry'!AZ9+'Sep Entry'!AZ9+'Oct Entry'!AZ9</f>
        <v>0</v>
      </c>
      <c r="C29" s="51">
        <f>'May Entry'!BA9+'June Entry'!BA9+'Jul Entry'!BA9+'Aug Entry'!BA9+'Sep Entry'!BA9+'Oct Entry'!BA9</f>
        <v>0</v>
      </c>
      <c r="D29" s="51">
        <f>'May Entry'!BB9+'June Entry'!BB9+'Jul Entry'!BB9+'Aug Entry'!BB9+'Sep Entry'!BB9+'Oct Entry'!BB9</f>
        <v>0</v>
      </c>
      <c r="E29" s="51">
        <f>'May Entry'!BC9+'June Entry'!BC9+'Jul Entry'!BC9+'Aug Entry'!BC9+'Sep Entry'!BC9+'Oct Entry'!BC9</f>
        <v>0</v>
      </c>
      <c r="F29" s="51">
        <f>'May Entry'!BD9+'June Entry'!BD9+'Jul Entry'!BD9+'Aug Entry'!BD9+'Sep Entry'!BD9+'Oct Entry'!BD9</f>
        <v>0</v>
      </c>
      <c r="G29" s="51">
        <f>'May Entry'!BE9+'June Entry'!BE9+'Jul Entry'!BE9+'Aug Entry'!BE9+'Sep Entry'!BE9+'Oct Entry'!BE9</f>
        <v>0</v>
      </c>
      <c r="H29" s="69">
        <f t="shared" si="0"/>
        <v>0</v>
      </c>
    </row>
    <row r="30" spans="1:13" ht="19.5" customHeight="1">
      <c r="A30" s="111" t="s">
        <v>39</v>
      </c>
      <c r="B30" s="68"/>
      <c r="C30" s="68"/>
      <c r="D30" s="68"/>
      <c r="E30" s="68"/>
      <c r="F30" s="68"/>
      <c r="G30" s="68"/>
      <c r="H30" s="68"/>
    </row>
    <row r="31" spans="1:13" ht="15.75">
      <c r="A31" s="110" t="s">
        <v>62</v>
      </c>
      <c r="B31" s="51">
        <f>'May Entry'!AZ11+'June Entry'!AZ11+'Jul Entry'!AZ11+'Aug Entry'!AZ11+'Sep Entry'!AZ11+'Oct Entry'!AZ11</f>
        <v>0</v>
      </c>
      <c r="C31" s="51">
        <f>'May Entry'!BA11+'June Entry'!BA11+'Jul Entry'!BA11+'Aug Entry'!BA11+'Sep Entry'!BA11+'Oct Entry'!BA11</f>
        <v>0</v>
      </c>
      <c r="D31" s="51">
        <f>'May Entry'!BB11+'June Entry'!BB11+'Jul Entry'!BB11+'Aug Entry'!BB11+'Sep Entry'!BB11+'Oct Entry'!BB11</f>
        <v>0</v>
      </c>
      <c r="E31" s="51">
        <f>'May Entry'!BC11+'June Entry'!BC11+'Jul Entry'!BC11+'Aug Entry'!BC11+'Sep Entry'!BC11+'Oct Entry'!BC11</f>
        <v>0</v>
      </c>
      <c r="F31" s="51">
        <f>'May Entry'!BD11+'June Entry'!BD11+'Jul Entry'!BD11+'Aug Entry'!BD11+'Sep Entry'!BD11+'Oct Entry'!BD11</f>
        <v>0</v>
      </c>
      <c r="G31" s="51">
        <f>'May Entry'!BE11+'June Entry'!BE11+'Jul Entry'!BE11+'Aug Entry'!BE11+'Sep Entry'!BE11+'Oct Entry'!BE11</f>
        <v>0</v>
      </c>
      <c r="H31" s="69">
        <f t="shared" si="0"/>
        <v>0</v>
      </c>
    </row>
    <row r="32" spans="1:13" ht="15.75">
      <c r="A32" s="110" t="s">
        <v>63</v>
      </c>
      <c r="B32" s="51">
        <f>'May Entry'!AZ12+'June Entry'!AZ12+'Jul Entry'!AZ12+'Aug Entry'!AZ12+'Sep Entry'!AZ12+'Oct Entry'!AZ12</f>
        <v>0</v>
      </c>
      <c r="C32" s="51">
        <f>'May Entry'!BA12+'June Entry'!BA12+'Jul Entry'!BA12+'Aug Entry'!BA12+'Sep Entry'!BA12+'Oct Entry'!BA12</f>
        <v>0</v>
      </c>
      <c r="D32" s="51">
        <f>'May Entry'!BB12+'June Entry'!BB12+'Jul Entry'!BB12+'Aug Entry'!BB12+'Sep Entry'!BB12+'Oct Entry'!BB12</f>
        <v>0</v>
      </c>
      <c r="E32" s="51">
        <f>'May Entry'!BC12+'June Entry'!BC12+'Jul Entry'!BC12+'Aug Entry'!BC12+'Sep Entry'!BC12+'Oct Entry'!BC12</f>
        <v>0</v>
      </c>
      <c r="F32" s="51">
        <f>'May Entry'!BD12+'June Entry'!BD12+'Jul Entry'!BD12+'Aug Entry'!BD12+'Sep Entry'!BD12+'Oct Entry'!BD12</f>
        <v>0</v>
      </c>
      <c r="G32" s="51">
        <f>'May Entry'!BE12+'June Entry'!BE12+'Jul Entry'!BE12+'Aug Entry'!BE12+'Sep Entry'!BE12+'Oct Entry'!BE12</f>
        <v>0</v>
      </c>
      <c r="H32" s="69">
        <f t="shared" si="0"/>
        <v>0</v>
      </c>
    </row>
    <row r="33" spans="1:8" ht="20.25" customHeight="1">
      <c r="A33" s="111" t="s">
        <v>52</v>
      </c>
      <c r="B33" s="68"/>
      <c r="C33" s="68"/>
      <c r="D33" s="68"/>
      <c r="E33" s="68"/>
      <c r="F33" s="68"/>
      <c r="G33" s="68"/>
      <c r="H33" s="68"/>
    </row>
    <row r="34" spans="1:8" ht="18.75" customHeight="1">
      <c r="A34" s="110" t="s">
        <v>64</v>
      </c>
      <c r="B34" s="51">
        <f>'May Entry'!AZ14+'June Entry'!AZ14+'Jul Entry'!AZ14+'Aug Entry'!AZ14+'Sep Entry'!AZ14+'Oct Entry'!AZ14</f>
        <v>0</v>
      </c>
      <c r="C34" s="51">
        <f>'May Entry'!BA14+'June Entry'!BA14+'Jul Entry'!BA14+'Aug Entry'!BA14+'Sep Entry'!BA14+'Oct Entry'!BA14</f>
        <v>0</v>
      </c>
      <c r="D34" s="51">
        <f>'May Entry'!BB14+'June Entry'!BB14+'Jul Entry'!BB14+'Aug Entry'!BB14+'Sep Entry'!BB14+'Oct Entry'!BB14</f>
        <v>0</v>
      </c>
      <c r="E34" s="51">
        <f>'May Entry'!BC14+'June Entry'!BC14+'Jul Entry'!BC14+'Aug Entry'!BC14+'Sep Entry'!BC14+'Oct Entry'!BC14</f>
        <v>0</v>
      </c>
      <c r="F34" s="51">
        <f>'May Entry'!BD14+'June Entry'!BD14+'Jul Entry'!BD14+'Aug Entry'!BD14+'Sep Entry'!BD14+'Oct Entry'!BD14</f>
        <v>0</v>
      </c>
      <c r="G34" s="51">
        <f>'May Entry'!BE14+'June Entry'!BE14+'Jul Entry'!BE14+'Aug Entry'!BE14+'Sep Entry'!BE14+'Oct Entry'!BE14</f>
        <v>0</v>
      </c>
      <c r="H34" s="69">
        <f t="shared" si="0"/>
        <v>0</v>
      </c>
    </row>
    <row r="35" spans="1:8" ht="18.75" customHeight="1">
      <c r="A35" s="111" t="s">
        <v>40</v>
      </c>
      <c r="B35" s="68"/>
      <c r="C35" s="68"/>
      <c r="D35" s="68"/>
      <c r="E35" s="68"/>
      <c r="F35" s="68"/>
      <c r="G35" s="68"/>
      <c r="H35" s="68"/>
    </row>
    <row r="36" spans="1:8" customFormat="1" ht="18.75" customHeight="1">
      <c r="A36" s="110" t="s">
        <v>65</v>
      </c>
      <c r="B36" s="51">
        <f>'May Entry'!AZ13+'June Entry'!AZ13+'Jul Entry'!AZ13+'Aug Entry'!AZ13+'Sep Entry'!AZ13+'Oct Entry'!AZ13</f>
        <v>0</v>
      </c>
      <c r="C36" s="51">
        <f>'May Entry'!BA13+'June Entry'!BA13+'Jul Entry'!BA13+'Aug Entry'!BA13+'Sep Entry'!BA13+'Oct Entry'!BA13</f>
        <v>0</v>
      </c>
      <c r="D36" s="51">
        <f>'May Entry'!BB13+'June Entry'!BB13+'Jul Entry'!BB13+'Aug Entry'!BB13+'Sep Entry'!BB13+'Oct Entry'!BB13</f>
        <v>0</v>
      </c>
      <c r="E36" s="51">
        <f>'May Entry'!BC13+'June Entry'!BC13+'Jul Entry'!BC13+'Aug Entry'!BC13+'Sep Entry'!BC13+'Oct Entry'!BC13</f>
        <v>0</v>
      </c>
      <c r="F36" s="51">
        <f>'May Entry'!BD13+'June Entry'!BD13+'Jul Entry'!BD13+'Aug Entry'!BD13+'Sep Entry'!BD13+'Oct Entry'!BD13</f>
        <v>0</v>
      </c>
      <c r="G36" s="51">
        <f>'May Entry'!BE13+'June Entry'!BE13+'Jul Entry'!BE13+'Aug Entry'!BE13+'Sep Entry'!BE13+'Oct Entry'!BE13</f>
        <v>0</v>
      </c>
      <c r="H36" s="69">
        <f t="shared" si="0"/>
        <v>0</v>
      </c>
    </row>
    <row r="37" spans="1:8" customFormat="1" ht="18.75" customHeight="1">
      <c r="A37" s="109" t="s">
        <v>66</v>
      </c>
      <c r="B37" s="51">
        <f>'May Entry'!AZ14+'June Entry'!AZ14+'Jul Entry'!AZ14+'Aug Entry'!AZ14+'Sep Entry'!AZ14+'Oct Entry'!AZ14</f>
        <v>0</v>
      </c>
      <c r="C37" s="51">
        <f>'May Entry'!BA14+'June Entry'!BA14+'Jul Entry'!BA14+'Aug Entry'!BA14+'Sep Entry'!BA14+'Oct Entry'!BA14</f>
        <v>0</v>
      </c>
      <c r="D37" s="51">
        <f>'May Entry'!BB14+'June Entry'!BB14+'Jul Entry'!BB14+'Aug Entry'!BB14+'Sep Entry'!BB14+'Oct Entry'!BB14</f>
        <v>0</v>
      </c>
      <c r="E37" s="51">
        <f>'May Entry'!BC14+'June Entry'!BC14+'Jul Entry'!BC14+'Aug Entry'!BC14+'Sep Entry'!BC14+'Oct Entry'!BC14</f>
        <v>0</v>
      </c>
      <c r="F37" s="51">
        <f>'May Entry'!BD14+'June Entry'!BD14+'Jul Entry'!BD14+'Aug Entry'!BD14+'Sep Entry'!BD14+'Oct Entry'!BD14</f>
        <v>0</v>
      </c>
      <c r="G37" s="51">
        <f>'May Entry'!BE14+'June Entry'!BE14+'Jul Entry'!BE14+'Aug Entry'!BE14+'Sep Entry'!BE14+'Oct Entry'!BE14</f>
        <v>0</v>
      </c>
      <c r="H37" s="69">
        <f t="shared" si="0"/>
        <v>0</v>
      </c>
    </row>
    <row r="38" spans="1:8" customFormat="1" ht="18.75" customHeight="1">
      <c r="A38" s="109" t="s">
        <v>67</v>
      </c>
      <c r="B38" s="51">
        <f>'May Entry'!AZ15+'June Entry'!AZ15+'Jul Entry'!AZ15+'Aug Entry'!AZ15+'Sep Entry'!AZ15+'Oct Entry'!AZ15</f>
        <v>0</v>
      </c>
      <c r="C38" s="51">
        <f>'May Entry'!BA15+'June Entry'!BA15+'Jul Entry'!BA15+'Aug Entry'!BA15+'Sep Entry'!BA15+'Oct Entry'!BA15</f>
        <v>0</v>
      </c>
      <c r="D38" s="51">
        <f>'May Entry'!BB15+'June Entry'!BB15+'Jul Entry'!BB15+'Aug Entry'!BB15+'Sep Entry'!BB15+'Oct Entry'!BB15</f>
        <v>0</v>
      </c>
      <c r="E38" s="51">
        <f>'May Entry'!BC15+'June Entry'!BC15+'Jul Entry'!BC15+'Aug Entry'!BC15+'Sep Entry'!BC15+'Oct Entry'!BC15</f>
        <v>0</v>
      </c>
      <c r="F38" s="51">
        <f>'May Entry'!BD15+'June Entry'!BD15+'Jul Entry'!BD15+'Aug Entry'!BD15+'Sep Entry'!BD15+'Oct Entry'!BD15</f>
        <v>0</v>
      </c>
      <c r="G38" s="51">
        <f>'May Entry'!BE15+'June Entry'!BE15+'Jul Entry'!BE15+'Aug Entry'!BE15+'Sep Entry'!BE15+'Oct Entry'!BE15</f>
        <v>0</v>
      </c>
      <c r="H38" s="69">
        <f t="shared" si="0"/>
        <v>0</v>
      </c>
    </row>
    <row r="39" spans="1:8" ht="15.75">
      <c r="A39" s="71" t="s">
        <v>68</v>
      </c>
      <c r="B39" s="51">
        <f>'May Entry'!AZ16+'June Entry'!AZ16+'Jul Entry'!AZ16+'Aug Entry'!AZ16+'Sep Entry'!AZ16+'Oct Entry'!AZ16</f>
        <v>0</v>
      </c>
      <c r="C39" s="51">
        <f>'May Entry'!BA16+'June Entry'!BA16+'Jul Entry'!BA16+'Aug Entry'!BA16+'Sep Entry'!BA16+'Oct Entry'!BA16</f>
        <v>0</v>
      </c>
      <c r="D39" s="51">
        <f>'May Entry'!BB16+'June Entry'!BB16+'Jul Entry'!BB16+'Aug Entry'!BB16+'Sep Entry'!BB16+'Oct Entry'!BB16</f>
        <v>0</v>
      </c>
      <c r="E39" s="51">
        <f>'May Entry'!BC16+'June Entry'!BC16+'Jul Entry'!BC16+'Aug Entry'!BC16+'Sep Entry'!BC16+'Oct Entry'!BC16</f>
        <v>0</v>
      </c>
      <c r="F39" s="51">
        <f>'May Entry'!BD16+'June Entry'!BD16+'Jul Entry'!BD16+'Aug Entry'!BD16+'Sep Entry'!BD16+'Oct Entry'!BD16</f>
        <v>0</v>
      </c>
      <c r="G39" s="51">
        <f>'May Entry'!BE16+'June Entry'!BE16+'Jul Entry'!BE16+'Aug Entry'!BE16+'Sep Entry'!BE16+'Oct Entry'!BE16</f>
        <v>0</v>
      </c>
      <c r="H39" s="69">
        <f t="shared" si="0"/>
        <v>0</v>
      </c>
    </row>
    <row r="40" spans="1:8">
      <c r="A40" s="106" t="s">
        <v>25</v>
      </c>
      <c r="B40" s="141">
        <f t="shared" ref="B40:H40" si="1">SUM(B24:B39)</f>
        <v>0</v>
      </c>
      <c r="C40" s="141">
        <f t="shared" si="1"/>
        <v>0</v>
      </c>
      <c r="D40" s="141">
        <f t="shared" si="1"/>
        <v>0</v>
      </c>
      <c r="E40" s="141">
        <f t="shared" si="1"/>
        <v>0</v>
      </c>
      <c r="F40" s="141">
        <f t="shared" si="1"/>
        <v>0</v>
      </c>
      <c r="G40" s="141">
        <f t="shared" si="1"/>
        <v>0</v>
      </c>
      <c r="H40" s="107">
        <f t="shared" si="1"/>
        <v>0</v>
      </c>
    </row>
    <row r="42" spans="1:8">
      <c r="A42" s="3" t="s">
        <v>34</v>
      </c>
    </row>
    <row r="43" spans="1:8">
      <c r="A43" s="3" t="s">
        <v>9</v>
      </c>
    </row>
    <row r="45" spans="1:8" ht="31.5">
      <c r="A45" s="6"/>
      <c r="B45" s="4"/>
      <c r="C45" s="4"/>
      <c r="D45" s="4"/>
      <c r="E45" s="4"/>
    </row>
    <row r="46" spans="1:8" ht="18.75" thickBot="1">
      <c r="A46" s="8" t="s">
        <v>11</v>
      </c>
      <c r="B46" s="7"/>
      <c r="C46" s="7"/>
      <c r="D46" s="7"/>
      <c r="E46" s="7"/>
    </row>
    <row r="47" spans="1:8" ht="18.75" thickBot="1">
      <c r="A47" s="8" t="s">
        <v>10</v>
      </c>
      <c r="B47" s="7"/>
      <c r="C47" s="7"/>
      <c r="D47" s="7"/>
      <c r="E47" s="7"/>
    </row>
  </sheetData>
  <sheetProtection password="C9C9" sheet="1" objects="1" scenarios="1"/>
  <mergeCells count="4">
    <mergeCell ref="A1:H1"/>
    <mergeCell ref="A2:H2"/>
    <mergeCell ref="A3:H3"/>
    <mergeCell ref="A4:H4"/>
  </mergeCells>
  <phoneticPr fontId="0" type="noConversion"/>
  <printOptions horizontalCentered="1"/>
  <pageMargins left="0" right="0" top="0" bottom="0"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BE40"/>
  <sheetViews>
    <sheetView zoomScale="70" zoomScaleNormal="70" workbookViewId="0">
      <selection sqref="A1:XFD1048576"/>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80</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26:E26"/>
    <mergeCell ref="B34:E34"/>
    <mergeCell ref="B37:E37"/>
    <mergeCell ref="B38:E38"/>
    <mergeCell ref="B39:E39"/>
    <mergeCell ref="B40:E40"/>
    <mergeCell ref="B35:E35"/>
    <mergeCell ref="B27:E27"/>
    <mergeCell ref="B28:E28"/>
    <mergeCell ref="B29:E29"/>
    <mergeCell ref="B36:E36"/>
  </mergeCells>
  <phoneticPr fontId="16" type="noConversion"/>
  <pageMargins left="0.41" right="0.28000000000000003" top="0.79" bottom="0.68" header="0.5" footer="0.5"/>
  <pageSetup scale="69"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E40"/>
  <sheetViews>
    <sheetView workbookViewId="0">
      <selection activeCell="O29" sqref="O29"/>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79</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26:E26"/>
    <mergeCell ref="B34:E34"/>
    <mergeCell ref="B35:E35"/>
    <mergeCell ref="B37:E37"/>
    <mergeCell ref="B38:E38"/>
    <mergeCell ref="B39:E39"/>
    <mergeCell ref="B40:E40"/>
    <mergeCell ref="B27:E27"/>
    <mergeCell ref="B28:E28"/>
    <mergeCell ref="B29:E29"/>
    <mergeCell ref="B36:E36"/>
  </mergeCells>
  <phoneticPr fontId="16" type="noConversion"/>
  <pageMargins left="0.42" right="0.38" top="0.75" bottom="1" header="0.5" footer="0.5"/>
  <pageSetup scale="67"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40"/>
  <sheetViews>
    <sheetView workbookViewId="0"/>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78</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26:E26"/>
    <mergeCell ref="B27:E27"/>
    <mergeCell ref="B28:E28"/>
    <mergeCell ref="B29:E29"/>
    <mergeCell ref="B40:E40"/>
    <mergeCell ref="B34:E34"/>
    <mergeCell ref="B35:E35"/>
    <mergeCell ref="B36:E36"/>
    <mergeCell ref="B37:E37"/>
    <mergeCell ref="B38:E38"/>
    <mergeCell ref="B39:E39"/>
  </mergeCells>
  <phoneticPr fontId="16" type="noConversion"/>
  <pageMargins left="0.45" right="0.26" top="1" bottom="1" header="0.5" footer="0.5"/>
  <pageSetup scale="68" fitToWidth="2" orientation="landscape"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40"/>
  <sheetViews>
    <sheetView workbookViewId="0">
      <selection activeCell="A2" sqref="A2"/>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100</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40:E40"/>
    <mergeCell ref="B26:E26"/>
    <mergeCell ref="B27:E27"/>
    <mergeCell ref="B28:E28"/>
    <mergeCell ref="B29:E29"/>
    <mergeCell ref="B34:E34"/>
    <mergeCell ref="B35:E35"/>
    <mergeCell ref="B36:E36"/>
    <mergeCell ref="B37:E37"/>
    <mergeCell ref="B38:E38"/>
    <mergeCell ref="B39:E39"/>
  </mergeCells>
  <phoneticPr fontId="16" type="noConversion"/>
  <pageMargins left="0.35" right="0.21" top="0.84" bottom="0.83" header="0.5" footer="0.5"/>
  <pageSetup scale="69"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40"/>
  <sheetViews>
    <sheetView workbookViewId="0">
      <selection activeCell="A2" sqref="A2"/>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77</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6:E36"/>
    <mergeCell ref="B37:E37"/>
    <mergeCell ref="B38:E38"/>
    <mergeCell ref="B39:E39"/>
    <mergeCell ref="B40:E40"/>
    <mergeCell ref="B35:E35"/>
    <mergeCell ref="B26:E26"/>
    <mergeCell ref="B27:E27"/>
    <mergeCell ref="B28:E28"/>
    <mergeCell ref="B29:E29"/>
    <mergeCell ref="B34:E34"/>
  </mergeCells>
  <phoneticPr fontId="16" type="noConversion"/>
  <pageMargins left="0.25" right="0.44" top="1" bottom="1" header="0.5" footer="0.5"/>
  <pageSetup scale="68"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E40"/>
  <sheetViews>
    <sheetView workbookViewId="0"/>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76</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6" right="0.34" top="0.85" bottom="1" header="0.5" footer="0.5"/>
  <pageSetup scale="68" fitToWidth="2" orientation="landscape"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63"/>
  <sheetViews>
    <sheetView zoomScale="85" workbookViewId="0">
      <selection activeCell="C40" sqref="C40"/>
    </sheetView>
  </sheetViews>
  <sheetFormatPr defaultRowHeight="12.75"/>
  <cols>
    <col min="1" max="1" width="96.140625" style="9" bestFit="1" customWidth="1"/>
    <col min="2" max="2" width="14.7109375" style="9" customWidth="1"/>
    <col min="3" max="3" width="13.28515625" style="9" customWidth="1"/>
    <col min="4" max="4" width="12.85546875" style="9" customWidth="1"/>
    <col min="5" max="6" width="12.7109375" style="9" customWidth="1"/>
    <col min="7" max="7" width="15.85546875" style="9" bestFit="1" customWidth="1"/>
    <col min="8" max="8" width="36.85546875" style="9" customWidth="1"/>
    <col min="9" max="9" width="12.7109375" style="9" customWidth="1"/>
    <col min="10" max="10" width="13.42578125" style="9" customWidth="1"/>
    <col min="11" max="12" width="12.7109375" style="9" customWidth="1"/>
    <col min="13" max="16384" width="9.140625" style="9"/>
  </cols>
  <sheetData>
    <row r="1" spans="1:9">
      <c r="A1" s="167" t="s">
        <v>12</v>
      </c>
      <c r="B1" s="167"/>
      <c r="C1" s="167"/>
      <c r="D1" s="167"/>
      <c r="E1" s="167"/>
      <c r="F1" s="167"/>
      <c r="G1" s="167"/>
      <c r="H1" s="167"/>
    </row>
    <row r="2" spans="1:9">
      <c r="A2" s="167" t="s">
        <v>13</v>
      </c>
      <c r="B2" s="167"/>
      <c r="C2" s="167"/>
      <c r="D2" s="167"/>
      <c r="E2" s="167"/>
      <c r="F2" s="167"/>
      <c r="G2" s="167"/>
      <c r="H2" s="167"/>
    </row>
    <row r="3" spans="1:9">
      <c r="A3" s="167" t="s">
        <v>81</v>
      </c>
      <c r="B3" s="167"/>
      <c r="C3" s="167"/>
      <c r="D3" s="167"/>
      <c r="E3" s="167"/>
      <c r="F3" s="167"/>
      <c r="G3" s="167"/>
      <c r="H3" s="167"/>
    </row>
    <row r="4" spans="1:9">
      <c r="A4" s="168" t="s">
        <v>49</v>
      </c>
      <c r="B4" s="168"/>
      <c r="C4" s="168"/>
      <c r="D4" s="168"/>
      <c r="E4" s="168"/>
      <c r="F4" s="168"/>
      <c r="G4" s="168"/>
      <c r="H4" s="168"/>
    </row>
    <row r="5" spans="1:9">
      <c r="B5" s="9" t="s">
        <v>36</v>
      </c>
    </row>
    <row r="6" spans="1:9">
      <c r="A6" s="53" t="s">
        <v>35</v>
      </c>
      <c r="B6" s="10" t="s">
        <v>43</v>
      </c>
      <c r="C6" s="11"/>
      <c r="D6" s="12"/>
      <c r="E6" s="13" t="s">
        <v>33</v>
      </c>
      <c r="F6" s="14"/>
      <c r="G6" s="14"/>
      <c r="H6" s="93" t="s">
        <v>92</v>
      </c>
    </row>
    <row r="7" spans="1:9">
      <c r="A7" s="54"/>
      <c r="B7" s="10" t="s">
        <v>44</v>
      </c>
      <c r="C7" s="11"/>
      <c r="D7" s="12"/>
      <c r="E7" s="13" t="s">
        <v>1</v>
      </c>
      <c r="G7" s="15" t="s">
        <v>53</v>
      </c>
      <c r="H7" s="12"/>
    </row>
    <row r="8" spans="1:9">
      <c r="A8" s="55"/>
      <c r="B8" s="10" t="s">
        <v>45</v>
      </c>
      <c r="C8" s="11"/>
      <c r="D8" s="12"/>
      <c r="E8" s="13" t="s">
        <v>14</v>
      </c>
      <c r="F8" s="11"/>
      <c r="G8" s="11"/>
      <c r="H8" s="93" t="s">
        <v>46</v>
      </c>
    </row>
    <row r="9" spans="1:9">
      <c r="A9" s="56" t="s">
        <v>0</v>
      </c>
      <c r="B9" s="78" t="s">
        <v>54</v>
      </c>
      <c r="C9" s="11"/>
      <c r="D9" s="12"/>
    </row>
    <row r="10" spans="1:9" ht="13.5" thickBot="1">
      <c r="A10" s="56" t="s">
        <v>2</v>
      </c>
      <c r="B10" s="15" t="s">
        <v>27</v>
      </c>
      <c r="C10" s="11"/>
      <c r="D10" s="12"/>
      <c r="G10" s="17"/>
    </row>
    <row r="11" spans="1:9" ht="13.5" thickBot="1">
      <c r="A11" s="57"/>
      <c r="B11" s="16"/>
      <c r="C11" s="22"/>
      <c r="D11" s="129"/>
      <c r="E11" s="95"/>
      <c r="F11" s="95"/>
      <c r="G11" s="112"/>
      <c r="H11" s="95"/>
      <c r="I11" s="83" t="s">
        <v>22</v>
      </c>
    </row>
    <row r="12" spans="1:9" ht="13.5" thickBot="1">
      <c r="A12" s="57" t="s">
        <v>55</v>
      </c>
      <c r="B12" s="16"/>
      <c r="C12" s="132">
        <f>'Nov Entry'!B27:E27+'Dec Entry'!B27:E27+'Jan Entry'!B27:E27+'Feb Entry'!B27:E27+'Mar Entry'!B27:E27+'Apr Entry'!B27:E27</f>
        <v>0</v>
      </c>
      <c r="D12" s="130"/>
      <c r="E12" s="102" t="s">
        <v>82</v>
      </c>
      <c r="F12" s="98"/>
      <c r="G12" s="99"/>
      <c r="H12" s="100"/>
      <c r="I12" s="97">
        <f>'Nov Entry'!B35+'Dec Entry'!B35+'Jan Entry'!B35+'Feb Entry'!B35+'Mar Entry'!B35+'Apr Entry'!B35</f>
        <v>0</v>
      </c>
    </row>
    <row r="13" spans="1:9" ht="15.75" thickBot="1">
      <c r="A13" s="57" t="s">
        <v>56</v>
      </c>
      <c r="B13" s="16"/>
      <c r="C13" s="133">
        <f>'Nov Entry'!B28+'Dec Entry'!B28+'Jan Entry'!B28+'Feb Entry'!B28+'Mar Entry'!B28+'Apr Entry'!B28</f>
        <v>0</v>
      </c>
      <c r="D13"/>
      <c r="E13" s="58" t="s">
        <v>83</v>
      </c>
      <c r="F13" s="84"/>
      <c r="G13" s="85"/>
      <c r="H13" s="101"/>
      <c r="I13" s="97">
        <f>'Nov Entry'!B36+'Dec Entry'!B36+'Jan Entry'!B36+'Feb Entry'!B36+'Mar Entry'!B36+'Apr Entry'!B36</f>
        <v>0</v>
      </c>
    </row>
    <row r="14" spans="1:9" ht="13.5" thickBot="1">
      <c r="A14" s="57" t="s">
        <v>57</v>
      </c>
      <c r="B14" s="19"/>
      <c r="C14" s="134">
        <f>'Nov Entry'!B29+'Dec Entry'!B29+'Jan Entry'!B29+'Feb Entry'!B29+'Mar Entry'!B29+'Apr Entry'!B29</f>
        <v>0</v>
      </c>
      <c r="D14" s="130"/>
      <c r="E14" s="86" t="s">
        <v>84</v>
      </c>
      <c r="F14" s="86"/>
      <c r="G14" s="94"/>
      <c r="H14" s="101"/>
      <c r="I14" s="97">
        <f>'Nov Entry'!B37+'Dec Entry'!B37+'Jan Entry'!B37+'Feb Entry'!B37+'Mar Entry'!B37+'Apr Entry'!B37</f>
        <v>0</v>
      </c>
    </row>
    <row r="15" spans="1:9" ht="13.5" thickBot="1">
      <c r="A15" s="58"/>
      <c r="B15" s="17"/>
      <c r="C15" s="21"/>
      <c r="D15" s="135"/>
      <c r="E15" s="86" t="s">
        <v>85</v>
      </c>
      <c r="F15" s="86"/>
      <c r="G15" s="86"/>
      <c r="H15" s="101"/>
      <c r="I15" s="97">
        <f>'Nov Entry'!B38+'Dec Entry'!B38+'Jan Entry'!B38+'Feb Entry'!B38+'Mar Entry'!B38+'Apr Entry'!B38</f>
        <v>0</v>
      </c>
    </row>
    <row r="16" spans="1:9" ht="13.5" thickBot="1">
      <c r="A16" s="58"/>
      <c r="B16" s="17"/>
      <c r="C16" s="21"/>
      <c r="D16" s="82"/>
      <c r="E16" s="58" t="s">
        <v>86</v>
      </c>
      <c r="F16" s="86"/>
      <c r="G16" s="86"/>
      <c r="H16" s="101"/>
      <c r="I16" s="97">
        <f>'Nov Entry'!B39+'Dec Entry'!B39+'Jan Entry'!B39+'Feb Entry'!B39+'Mar Entry'!B39+'Apr Entry'!B39</f>
        <v>0</v>
      </c>
    </row>
    <row r="17" spans="1:34" ht="13.5" thickBot="1">
      <c r="A17" s="58"/>
      <c r="B17" s="17"/>
      <c r="C17" s="21"/>
      <c r="D17" s="82"/>
      <c r="E17" s="57" t="s">
        <v>87</v>
      </c>
      <c r="F17" s="87"/>
      <c r="G17" s="87"/>
      <c r="H17" s="96"/>
      <c r="I17" s="97">
        <f>'Nov Entry'!B40+'Dec Entry'!B40+'Jan Entry'!B40+'Feb Entry'!B40+'Mar Entry'!B40+'Apr Entry'!B40</f>
        <v>0</v>
      </c>
    </row>
    <row r="18" spans="1:34" ht="8.25" customHeight="1">
      <c r="A18" s="58"/>
      <c r="B18" s="19"/>
      <c r="C18" s="90"/>
      <c r="D18" s="91"/>
      <c r="E18" s="90"/>
      <c r="F18" s="20"/>
      <c r="G18" s="20"/>
      <c r="H18" s="140"/>
    </row>
    <row r="19" spans="1:34" s="23" customFormat="1">
      <c r="A19" s="59"/>
      <c r="B19" s="42" t="s">
        <v>104</v>
      </c>
      <c r="C19" s="43"/>
      <c r="D19" s="43"/>
      <c r="E19" s="43"/>
      <c r="F19" s="92"/>
      <c r="G19" s="92"/>
      <c r="H19" s="89" t="s">
        <v>105</v>
      </c>
      <c r="I19"/>
      <c r="J19"/>
      <c r="K19"/>
      <c r="L19"/>
      <c r="M19"/>
      <c r="N19"/>
      <c r="O19"/>
      <c r="P19"/>
      <c r="Q19"/>
      <c r="R19"/>
      <c r="S19"/>
      <c r="T19"/>
      <c r="U19"/>
      <c r="V19"/>
      <c r="W19"/>
      <c r="X19"/>
      <c r="Y19"/>
      <c r="Z19"/>
      <c r="AA19"/>
      <c r="AB19"/>
      <c r="AC19"/>
      <c r="AD19"/>
      <c r="AE19"/>
      <c r="AF19"/>
      <c r="AG19"/>
      <c r="AH19"/>
    </row>
    <row r="20" spans="1:34" s="23" customFormat="1">
      <c r="A20" s="60"/>
      <c r="B20" s="44" t="s">
        <v>17</v>
      </c>
      <c r="C20" s="44" t="s">
        <v>18</v>
      </c>
      <c r="D20" s="44" t="s">
        <v>19</v>
      </c>
      <c r="E20" s="44" t="s">
        <v>20</v>
      </c>
      <c r="F20" s="44" t="s">
        <v>21</v>
      </c>
      <c r="G20" s="44" t="s">
        <v>101</v>
      </c>
      <c r="H20" s="45" t="s">
        <v>23</v>
      </c>
      <c r="I20"/>
      <c r="J20"/>
      <c r="K20"/>
      <c r="L20"/>
      <c r="M20"/>
      <c r="N20"/>
      <c r="O20"/>
      <c r="P20"/>
      <c r="Q20"/>
      <c r="R20"/>
      <c r="S20"/>
      <c r="T20"/>
      <c r="U20"/>
      <c r="V20"/>
      <c r="W20"/>
      <c r="X20"/>
      <c r="Y20"/>
      <c r="Z20"/>
      <c r="AA20"/>
      <c r="AB20"/>
      <c r="AC20"/>
      <c r="AD20"/>
      <c r="AE20"/>
      <c r="AF20"/>
      <c r="AG20"/>
      <c r="AH20"/>
    </row>
    <row r="21" spans="1:34" s="23" customFormat="1">
      <c r="A21" s="61" t="s">
        <v>42</v>
      </c>
      <c r="B21" s="44" t="s">
        <v>18</v>
      </c>
      <c r="C21" s="44"/>
      <c r="D21" s="44"/>
      <c r="E21" s="44"/>
      <c r="F21" s="44" t="s">
        <v>20</v>
      </c>
      <c r="G21" s="44" t="s">
        <v>103</v>
      </c>
      <c r="H21" s="45" t="s">
        <v>24</v>
      </c>
      <c r="I21"/>
      <c r="J21"/>
      <c r="K21"/>
      <c r="L21"/>
      <c r="M21"/>
      <c r="N21"/>
      <c r="O21"/>
      <c r="P21"/>
      <c r="Q21"/>
      <c r="R21"/>
      <c r="S21"/>
      <c r="T21"/>
      <c r="U21"/>
      <c r="V21"/>
      <c r="W21"/>
      <c r="X21"/>
      <c r="Y21"/>
      <c r="Z21"/>
      <c r="AA21"/>
      <c r="AB21"/>
      <c r="AC21"/>
      <c r="AD21"/>
      <c r="AE21"/>
      <c r="AF21"/>
      <c r="AG21"/>
      <c r="AH21"/>
    </row>
    <row r="22" spans="1:34" s="23" customFormat="1">
      <c r="A22" s="62" t="s">
        <v>15</v>
      </c>
      <c r="B22" s="46" t="s">
        <v>3</v>
      </c>
      <c r="C22" s="46" t="s">
        <v>4</v>
      </c>
      <c r="D22" s="46" t="s">
        <v>5</v>
      </c>
      <c r="E22" s="46" t="s">
        <v>6</v>
      </c>
      <c r="F22" s="46" t="s">
        <v>7</v>
      </c>
      <c r="G22" s="46" t="s">
        <v>8</v>
      </c>
      <c r="H22" s="47" t="s">
        <v>102</v>
      </c>
      <c r="I22"/>
      <c r="J22"/>
      <c r="K22"/>
      <c r="L22"/>
      <c r="M22"/>
      <c r="N22"/>
      <c r="O22"/>
      <c r="P22"/>
      <c r="Q22"/>
      <c r="R22"/>
      <c r="S22"/>
      <c r="T22"/>
      <c r="U22"/>
      <c r="V22"/>
      <c r="W22"/>
      <c r="X22"/>
      <c r="Y22"/>
      <c r="Z22"/>
      <c r="AA22"/>
      <c r="AB22"/>
      <c r="AC22"/>
      <c r="AD22"/>
      <c r="AE22"/>
      <c r="AF22"/>
      <c r="AG22"/>
      <c r="AH22"/>
    </row>
    <row r="23" spans="1:34" s="24" customFormat="1" ht="18.75" customHeight="1">
      <c r="A23" s="114" t="s">
        <v>16</v>
      </c>
      <c r="B23" s="113"/>
      <c r="C23" s="113"/>
      <c r="D23" s="113"/>
      <c r="E23" s="115"/>
      <c r="F23" s="117"/>
      <c r="G23" s="117"/>
      <c r="H23" s="118"/>
      <c r="I23"/>
      <c r="J23"/>
      <c r="K23"/>
      <c r="L23"/>
      <c r="M23"/>
      <c r="N23"/>
      <c r="O23"/>
      <c r="P23"/>
      <c r="Q23"/>
      <c r="R23"/>
      <c r="S23"/>
      <c r="T23"/>
      <c r="U23"/>
      <c r="V23"/>
      <c r="W23"/>
      <c r="X23"/>
      <c r="Y23"/>
      <c r="Z23"/>
      <c r="AA23"/>
      <c r="AB23"/>
      <c r="AC23"/>
      <c r="AD23"/>
      <c r="AE23"/>
      <c r="AF23"/>
      <c r="AG23"/>
      <c r="AH23"/>
    </row>
    <row r="24" spans="1:34" ht="15.75">
      <c r="A24" s="110" t="s">
        <v>50</v>
      </c>
      <c r="B24" s="51">
        <f>'Nov Entry'!AZ6+'Dec Entry'!AZ6+'Jan Entry'!AZ6+'Feb Entry'!AZ6+'Mar Entry'!AZ6+'Apr Entry'!AZ6</f>
        <v>0</v>
      </c>
      <c r="C24" s="51">
        <f>'Nov Entry'!BA6+'Dec Entry'!BA6+'Jan Entry'!BA6+'Feb Entry'!BA6+'Mar Entry'!BA6+'Apr Entry'!BA6</f>
        <v>0</v>
      </c>
      <c r="D24" s="51">
        <f>'Nov Entry'!BB6+'Dec Entry'!BB6+'Jan Entry'!BB6+'Feb Entry'!BB6+'Mar Entry'!BB6+'Apr Entry'!BB6</f>
        <v>0</v>
      </c>
      <c r="E24" s="51">
        <f>'Nov Entry'!BC6+'Dec Entry'!BC6+'Jan Entry'!BC6+'Feb Entry'!BC6+'Mar Entry'!BC6+'Apr Entry'!BC6</f>
        <v>0</v>
      </c>
      <c r="F24" s="51">
        <f>'Nov Entry'!BD6+'Dec Entry'!BD6+'Jan Entry'!BD6+'Feb Entry'!BD6+'Mar Entry'!BD6+'Apr Entry'!BD6</f>
        <v>0</v>
      </c>
      <c r="G24" s="51">
        <f>'Nov Entry'!BE6+'Dec Entry'!BE6+'Jan Entry'!BE6+'Feb Entry'!BE6+'Mar Entry'!BE6+'Apr Entry'!BE6</f>
        <v>0</v>
      </c>
      <c r="H24" s="69">
        <f>SUM(B24:G24)</f>
        <v>0</v>
      </c>
      <c r="I24"/>
      <c r="J24"/>
      <c r="K24"/>
      <c r="L24"/>
      <c r="M24"/>
      <c r="N24"/>
      <c r="O24"/>
      <c r="P24"/>
      <c r="Q24"/>
      <c r="R24"/>
      <c r="S24"/>
      <c r="T24"/>
      <c r="U24"/>
      <c r="V24"/>
      <c r="W24"/>
      <c r="X24"/>
      <c r="Y24"/>
      <c r="Z24"/>
      <c r="AA24"/>
      <c r="AB24"/>
      <c r="AC24"/>
      <c r="AD24"/>
      <c r="AE24"/>
      <c r="AF24"/>
      <c r="AG24"/>
      <c r="AH24"/>
    </row>
    <row r="25" spans="1:34" s="25" customFormat="1" ht="15.75">
      <c r="A25" s="110" t="s">
        <v>58</v>
      </c>
      <c r="B25" s="51">
        <f>'Nov Entry'!AZ7+'Dec Entry'!AZ7+'Jan Entry'!AZ7+'Feb Entry'!AZ7+'Mar Entry'!AZ7+'Apr Entry'!AZ7</f>
        <v>0</v>
      </c>
      <c r="C25" s="51">
        <f>'Nov Entry'!BA7+'Dec Entry'!BA7+'Jan Entry'!BA7+'Feb Entry'!BA7+'Mar Entry'!BA7+'Apr Entry'!BA7</f>
        <v>0</v>
      </c>
      <c r="D25" s="51">
        <f>'Nov Entry'!BB7+'Dec Entry'!BB7+'Jan Entry'!BB7+'Feb Entry'!BB7+'Mar Entry'!BB7+'Apr Entry'!BB7</f>
        <v>0</v>
      </c>
      <c r="E25" s="51">
        <f>'Nov Entry'!BC7+'Dec Entry'!BC7+'Jan Entry'!BC7+'Feb Entry'!BC7+'Mar Entry'!BC7+'Apr Entry'!BC7</f>
        <v>0</v>
      </c>
      <c r="F25" s="51">
        <f>'Nov Entry'!BD7+'Dec Entry'!BD7+'Jan Entry'!BD7+'Feb Entry'!BD7+'Mar Entry'!BD7+'Apr Entry'!BD7</f>
        <v>0</v>
      </c>
      <c r="G25" s="51">
        <f>'Nov Entry'!BE7+'Dec Entry'!BE7+'Jan Entry'!BE7+'Feb Entry'!BE7+'Mar Entry'!BE7+'Apr Entry'!BE7</f>
        <v>0</v>
      </c>
      <c r="H25" s="69">
        <f>SUM(B25:G25)</f>
        <v>0</v>
      </c>
      <c r="I25"/>
      <c r="J25"/>
      <c r="K25"/>
      <c r="L25"/>
      <c r="M25"/>
      <c r="N25"/>
      <c r="O25"/>
      <c r="P25"/>
      <c r="Q25"/>
      <c r="R25"/>
      <c r="S25"/>
      <c r="T25"/>
      <c r="U25"/>
      <c r="V25"/>
      <c r="W25"/>
      <c r="X25"/>
      <c r="Y25"/>
      <c r="Z25"/>
      <c r="AA25"/>
      <c r="AB25"/>
      <c r="AC25"/>
      <c r="AD25"/>
      <c r="AE25"/>
      <c r="AF25"/>
      <c r="AG25"/>
      <c r="AH25"/>
    </row>
    <row r="26" spans="1:34" ht="17.25" customHeight="1">
      <c r="A26" s="119" t="s">
        <v>51</v>
      </c>
      <c r="B26" s="116"/>
      <c r="C26" s="116"/>
      <c r="D26" s="116"/>
      <c r="E26" s="116"/>
      <c r="F26" s="116"/>
      <c r="G26" s="116"/>
      <c r="H26" s="69">
        <f t="shared" ref="H26:H39" si="0">SUM(B26:G26)</f>
        <v>0</v>
      </c>
      <c r="I26"/>
      <c r="J26"/>
      <c r="K26"/>
      <c r="L26"/>
      <c r="M26"/>
      <c r="N26"/>
      <c r="O26"/>
      <c r="P26"/>
      <c r="Q26"/>
      <c r="R26"/>
      <c r="S26"/>
      <c r="T26"/>
      <c r="U26"/>
      <c r="V26"/>
      <c r="W26"/>
      <c r="X26"/>
      <c r="Y26"/>
      <c r="Z26"/>
      <c r="AA26"/>
      <c r="AB26"/>
      <c r="AC26"/>
      <c r="AD26"/>
      <c r="AE26"/>
      <c r="AF26"/>
      <c r="AG26"/>
      <c r="AH26"/>
    </row>
    <row r="27" spans="1:34" customFormat="1" ht="17.25" customHeight="1">
      <c r="A27" s="109" t="s">
        <v>59</v>
      </c>
      <c r="B27" s="51">
        <f>'Nov Entry'!AZ9+'Dec Entry'!AZ7+'Jan Entry'!AZ7+'Feb Entry'!AZ7+'Mar Entry'!AZ7+'Apr Entry'!AZ7</f>
        <v>0</v>
      </c>
      <c r="C27" s="51">
        <f>'Nov Entry'!BA9+'Dec Entry'!BA7+'Jan Entry'!BA7+'Feb Entry'!BA7+'Mar Entry'!BA7+'Apr Entry'!BA7</f>
        <v>0</v>
      </c>
      <c r="D27" s="51">
        <f>'Nov Entry'!BB9+'Dec Entry'!BB7+'Jan Entry'!BB7+'Feb Entry'!BB7+'Mar Entry'!BB7+'Apr Entry'!BB7</f>
        <v>0</v>
      </c>
      <c r="E27" s="51">
        <f>'Nov Entry'!BC9+'Dec Entry'!BC7+'Jan Entry'!BC7+'Feb Entry'!BC7+'Mar Entry'!BC7+'Apr Entry'!BC7</f>
        <v>0</v>
      </c>
      <c r="F27" s="51">
        <f>'Nov Entry'!BD9+'Dec Entry'!BD7+'Jan Entry'!BD7+'Feb Entry'!BD7+'Mar Entry'!BD7+'Apr Entry'!BD7</f>
        <v>0</v>
      </c>
      <c r="G27" s="51">
        <f>'Nov Entry'!BE9+'Dec Entry'!BE7+'Jan Entry'!BE7+'Feb Entry'!BE7+'Mar Entry'!BE7+'Apr Entry'!BE7</f>
        <v>0</v>
      </c>
      <c r="H27" s="69">
        <f t="shared" si="0"/>
        <v>0</v>
      </c>
    </row>
    <row r="28" spans="1:34" customFormat="1" ht="17.25" customHeight="1">
      <c r="A28" s="109" t="s">
        <v>60</v>
      </c>
      <c r="B28" s="51">
        <f>'Nov Entry'!AZ10+'Dec Entry'!AZ8+'Jan Entry'!AZ8+'Feb Entry'!AZ8+'Mar Entry'!AZ8+'Apr Entry'!AZ8</f>
        <v>0</v>
      </c>
      <c r="C28" s="51">
        <f>'Nov Entry'!BA10+'Dec Entry'!BA8+'Jan Entry'!BA8+'Feb Entry'!BA8+'Mar Entry'!BA8+'Apr Entry'!BA8</f>
        <v>0</v>
      </c>
      <c r="D28" s="51">
        <f>'Nov Entry'!BB10+'Dec Entry'!BB8+'Jan Entry'!BB8+'Feb Entry'!BB8+'Mar Entry'!BB8+'Apr Entry'!BB8</f>
        <v>0</v>
      </c>
      <c r="E28" s="51">
        <f>'Nov Entry'!BC10+'Dec Entry'!BC8+'Jan Entry'!BC8+'Feb Entry'!BC8+'Mar Entry'!BC8+'Apr Entry'!BC8</f>
        <v>0</v>
      </c>
      <c r="F28" s="51">
        <f>'Nov Entry'!BD10+'Dec Entry'!BD8+'Jan Entry'!BD8+'Feb Entry'!BD8+'Mar Entry'!BD8+'Apr Entry'!BD8</f>
        <v>0</v>
      </c>
      <c r="G28" s="51">
        <f>'Nov Entry'!BE10+'Dec Entry'!BE8+'Jan Entry'!BE8+'Feb Entry'!BE8+'Mar Entry'!BE8+'Apr Entry'!BE8</f>
        <v>0</v>
      </c>
      <c r="H28" s="69">
        <f t="shared" si="0"/>
        <v>0</v>
      </c>
    </row>
    <row r="29" spans="1:34" s="24" customFormat="1" ht="15.75">
      <c r="A29" s="110" t="s">
        <v>61</v>
      </c>
      <c r="B29" s="51">
        <f>'Nov Entry'!AZ11+'Dec Entry'!AZ9+'Jan Entry'!AZ9+'Feb Entry'!AZ9+'Mar Entry'!AZ9+'Apr Entry'!AZ9</f>
        <v>0</v>
      </c>
      <c r="C29" s="51">
        <f>'Nov Entry'!BA11+'Dec Entry'!BA9+'Jan Entry'!BA9+'Feb Entry'!BA9+'Mar Entry'!BA9+'Apr Entry'!BA9</f>
        <v>0</v>
      </c>
      <c r="D29" s="51">
        <f>'Nov Entry'!BB11+'Dec Entry'!BB9+'Jan Entry'!BB9+'Feb Entry'!BB9+'Mar Entry'!BB9+'Apr Entry'!BB9</f>
        <v>0</v>
      </c>
      <c r="E29" s="51">
        <f>'Nov Entry'!BC11+'Dec Entry'!BC9+'Jan Entry'!BC9+'Feb Entry'!BC9+'Mar Entry'!BC9+'Apr Entry'!BC9</f>
        <v>0</v>
      </c>
      <c r="F29" s="51">
        <f>'Nov Entry'!BD11+'Dec Entry'!BD9+'Jan Entry'!BD9+'Feb Entry'!BD9+'Mar Entry'!BD9+'Apr Entry'!BD9</f>
        <v>0</v>
      </c>
      <c r="G29" s="51">
        <f>'Nov Entry'!BE11+'Dec Entry'!BE9+'Jan Entry'!BE9+'Feb Entry'!BE9+'Mar Entry'!BE9+'Apr Entry'!BE9</f>
        <v>0</v>
      </c>
      <c r="H29" s="69">
        <f t="shared" si="0"/>
        <v>0</v>
      </c>
      <c r="I29"/>
      <c r="J29"/>
      <c r="K29"/>
      <c r="L29"/>
      <c r="M29"/>
      <c r="N29"/>
      <c r="O29"/>
      <c r="P29"/>
      <c r="Q29"/>
      <c r="R29"/>
      <c r="S29"/>
      <c r="T29"/>
      <c r="U29"/>
      <c r="V29"/>
      <c r="W29"/>
      <c r="X29"/>
      <c r="Y29"/>
      <c r="Z29"/>
      <c r="AA29"/>
      <c r="AB29"/>
      <c r="AC29"/>
      <c r="AD29"/>
      <c r="AE29"/>
      <c r="AF29"/>
      <c r="AG29"/>
      <c r="AH29"/>
    </row>
    <row r="30" spans="1:34" ht="19.5" customHeight="1">
      <c r="A30" s="119" t="s">
        <v>39</v>
      </c>
      <c r="B30" s="116"/>
      <c r="C30" s="116"/>
      <c r="D30" s="116"/>
      <c r="E30" s="116"/>
      <c r="F30" s="116"/>
      <c r="G30" s="116"/>
      <c r="H30" s="118"/>
      <c r="I30"/>
      <c r="J30"/>
      <c r="K30"/>
      <c r="L30"/>
      <c r="M30"/>
      <c r="N30"/>
      <c r="O30"/>
      <c r="P30"/>
      <c r="Q30"/>
      <c r="R30"/>
      <c r="S30"/>
      <c r="T30"/>
      <c r="U30"/>
      <c r="V30"/>
      <c r="W30"/>
      <c r="X30"/>
      <c r="Y30"/>
      <c r="Z30"/>
      <c r="AA30"/>
      <c r="AB30"/>
      <c r="AC30"/>
      <c r="AD30"/>
      <c r="AE30"/>
      <c r="AF30"/>
      <c r="AG30"/>
      <c r="AH30"/>
    </row>
    <row r="31" spans="1:34" s="24" customFormat="1" ht="15.75">
      <c r="A31" s="110" t="s">
        <v>62</v>
      </c>
      <c r="B31" s="51">
        <f>'Nov Entry'!AZ13+'Dec Entry'!AZ11+'Jan Entry'!AZ11+'Feb Entry'!AZ11+'Mar Entry'!AZ11+'Apr Entry'!AZ11</f>
        <v>0</v>
      </c>
      <c r="C31" s="51">
        <f>'Nov Entry'!BA13+'Dec Entry'!BA11+'Jan Entry'!BA11+'Feb Entry'!BA11+'Mar Entry'!BA11+'Apr Entry'!BA11</f>
        <v>0</v>
      </c>
      <c r="D31" s="51">
        <f>'Nov Entry'!BB13+'Dec Entry'!BB11+'Jan Entry'!BB11+'Feb Entry'!BB11+'Mar Entry'!BB11+'Apr Entry'!BB11</f>
        <v>0</v>
      </c>
      <c r="E31" s="51">
        <f>'Nov Entry'!BC13+'Dec Entry'!BC11+'Jan Entry'!BC11+'Feb Entry'!BC11+'Mar Entry'!BC11+'Apr Entry'!BC11</f>
        <v>0</v>
      </c>
      <c r="F31" s="51">
        <f>'Nov Entry'!BD13+'Dec Entry'!BD11+'Jan Entry'!BD11+'Feb Entry'!BD11+'Mar Entry'!BD11+'Apr Entry'!BD11</f>
        <v>0</v>
      </c>
      <c r="G31" s="51">
        <f>'Nov Entry'!BE13+'Dec Entry'!BE11+'Jan Entry'!BE11+'Feb Entry'!BE11+'Mar Entry'!BE11+'Apr Entry'!BE11</f>
        <v>0</v>
      </c>
      <c r="H31" s="69">
        <f t="shared" si="0"/>
        <v>0</v>
      </c>
      <c r="I31"/>
      <c r="J31"/>
      <c r="K31"/>
      <c r="L31"/>
      <c r="M31"/>
      <c r="N31"/>
      <c r="O31"/>
      <c r="P31"/>
      <c r="Q31"/>
      <c r="R31"/>
      <c r="S31"/>
      <c r="T31"/>
      <c r="U31"/>
      <c r="V31"/>
      <c r="W31"/>
      <c r="X31"/>
      <c r="Y31"/>
      <c r="Z31"/>
      <c r="AA31"/>
      <c r="AB31"/>
      <c r="AC31"/>
      <c r="AD31"/>
      <c r="AE31"/>
      <c r="AF31"/>
      <c r="AG31"/>
      <c r="AH31"/>
    </row>
    <row r="32" spans="1:34" ht="15.75">
      <c r="A32" s="110" t="s">
        <v>63</v>
      </c>
      <c r="B32" s="51">
        <f>'Nov Entry'!AZ14+'Dec Entry'!AZ12+'Jan Entry'!AZ12+'Feb Entry'!AZ12+'Mar Entry'!AZ12+'Apr Entry'!AZ12</f>
        <v>0</v>
      </c>
      <c r="C32" s="51">
        <f>'Nov Entry'!BA14+'Dec Entry'!BA12+'Jan Entry'!BA12+'Feb Entry'!BA12+'Mar Entry'!BA12+'Apr Entry'!BA12</f>
        <v>0</v>
      </c>
      <c r="D32" s="51">
        <f>'Nov Entry'!BB14+'Dec Entry'!BB12+'Jan Entry'!BB12+'Feb Entry'!BB12+'Mar Entry'!BB12+'Apr Entry'!BB12</f>
        <v>0</v>
      </c>
      <c r="E32" s="51">
        <f>'Nov Entry'!BC14+'Dec Entry'!BC12+'Jan Entry'!BC12+'Feb Entry'!BC12+'Mar Entry'!BC12+'Apr Entry'!BC12</f>
        <v>0</v>
      </c>
      <c r="F32" s="51">
        <f>'Nov Entry'!BD14+'Dec Entry'!BD12+'Jan Entry'!BD12+'Feb Entry'!BD12+'Mar Entry'!BD12+'Apr Entry'!BD12</f>
        <v>0</v>
      </c>
      <c r="G32" s="51">
        <f>'Nov Entry'!BE14+'Dec Entry'!BE12+'Jan Entry'!BE12+'Feb Entry'!BE12+'Mar Entry'!BE12+'Apr Entry'!BE12</f>
        <v>0</v>
      </c>
      <c r="H32" s="69">
        <f t="shared" si="0"/>
        <v>0</v>
      </c>
      <c r="I32"/>
      <c r="J32"/>
      <c r="K32"/>
      <c r="L32"/>
      <c r="M32"/>
      <c r="N32"/>
      <c r="O32"/>
      <c r="P32"/>
      <c r="Q32"/>
      <c r="R32"/>
      <c r="S32"/>
      <c r="T32"/>
      <c r="U32"/>
      <c r="V32"/>
      <c r="W32"/>
      <c r="X32"/>
      <c r="Y32"/>
      <c r="Z32"/>
      <c r="AA32"/>
      <c r="AB32"/>
      <c r="AC32"/>
      <c r="AD32"/>
      <c r="AE32"/>
      <c r="AF32"/>
      <c r="AG32"/>
      <c r="AH32"/>
    </row>
    <row r="33" spans="1:34" s="24" customFormat="1" ht="17.25" customHeight="1">
      <c r="A33" s="119" t="s">
        <v>52</v>
      </c>
      <c r="B33" s="116"/>
      <c r="C33" s="116"/>
      <c r="D33" s="116"/>
      <c r="E33" s="116"/>
      <c r="F33" s="116"/>
      <c r="G33" s="116"/>
      <c r="H33" s="118"/>
      <c r="I33"/>
      <c r="J33"/>
      <c r="K33"/>
      <c r="L33"/>
      <c r="M33"/>
      <c r="N33"/>
      <c r="O33"/>
      <c r="P33"/>
      <c r="Q33"/>
      <c r="R33"/>
      <c r="S33"/>
      <c r="T33"/>
      <c r="U33"/>
      <c r="V33"/>
      <c r="W33"/>
      <c r="X33"/>
      <c r="Y33"/>
      <c r="Z33"/>
      <c r="AA33"/>
      <c r="AB33"/>
      <c r="AC33"/>
      <c r="AD33"/>
      <c r="AE33"/>
      <c r="AF33"/>
      <c r="AG33"/>
      <c r="AH33"/>
    </row>
    <row r="34" spans="1:34" ht="15.75">
      <c r="A34" s="110" t="s">
        <v>64</v>
      </c>
      <c r="B34" s="51">
        <f>'Nov Entry'!AZ16+'Dec Entry'!AZ14+'Jan Entry'!AZ14+'Feb Entry'!AZ14+'Mar Entry'!AZ14+'Apr Entry'!AZ14</f>
        <v>0</v>
      </c>
      <c r="C34" s="51">
        <f>'Nov Entry'!BA16+'Dec Entry'!BA14+'Jan Entry'!BA14+'Feb Entry'!BA14+'Mar Entry'!BA14+'Apr Entry'!BA14</f>
        <v>0</v>
      </c>
      <c r="D34" s="51">
        <f>'Nov Entry'!BB16+'Dec Entry'!BB14+'Jan Entry'!BB14+'Feb Entry'!BB14+'Mar Entry'!BB14+'Apr Entry'!BB14</f>
        <v>0</v>
      </c>
      <c r="E34" s="51">
        <f>'Nov Entry'!BC16+'Dec Entry'!BC14+'Jan Entry'!BC14+'Feb Entry'!BC14+'Mar Entry'!BC14+'Apr Entry'!BC14</f>
        <v>0</v>
      </c>
      <c r="F34" s="51">
        <f>'Nov Entry'!BD16+'Dec Entry'!BD14+'Jan Entry'!BD14+'Feb Entry'!BD14+'Mar Entry'!BD14+'Apr Entry'!BD14</f>
        <v>0</v>
      </c>
      <c r="G34" s="51">
        <f>'Nov Entry'!BE16+'Dec Entry'!BE14+'Jan Entry'!BE14+'Feb Entry'!BE14+'Mar Entry'!BE14+'Apr Entry'!BE14</f>
        <v>0</v>
      </c>
      <c r="H34" s="69">
        <f t="shared" si="0"/>
        <v>0</v>
      </c>
      <c r="I34"/>
      <c r="J34"/>
      <c r="K34"/>
      <c r="L34"/>
      <c r="M34"/>
      <c r="N34"/>
      <c r="O34"/>
      <c r="P34"/>
      <c r="Q34"/>
      <c r="R34"/>
      <c r="S34"/>
      <c r="T34"/>
      <c r="U34"/>
      <c r="V34"/>
      <c r="W34"/>
      <c r="X34"/>
      <c r="Y34"/>
      <c r="Z34"/>
      <c r="AA34"/>
      <c r="AB34"/>
      <c r="AC34"/>
      <c r="AD34"/>
      <c r="AE34"/>
      <c r="AF34"/>
      <c r="AG34"/>
      <c r="AH34"/>
    </row>
    <row r="35" spans="1:34" ht="19.5" customHeight="1">
      <c r="A35" s="119" t="s">
        <v>69</v>
      </c>
      <c r="B35" s="116"/>
      <c r="C35" s="116"/>
      <c r="D35" s="116"/>
      <c r="E35" s="116"/>
      <c r="F35" s="116"/>
      <c r="G35" s="116"/>
      <c r="H35" s="118"/>
      <c r="I35"/>
      <c r="J35"/>
      <c r="K35"/>
      <c r="L35"/>
      <c r="M35"/>
      <c r="N35"/>
      <c r="O35"/>
      <c r="P35"/>
      <c r="Q35"/>
      <c r="R35"/>
      <c r="S35"/>
      <c r="T35"/>
      <c r="U35"/>
      <c r="V35"/>
      <c r="W35"/>
      <c r="X35"/>
      <c r="Y35"/>
      <c r="Z35"/>
      <c r="AA35"/>
      <c r="AB35"/>
      <c r="AC35"/>
      <c r="AD35"/>
      <c r="AE35"/>
      <c r="AF35"/>
      <c r="AG35"/>
      <c r="AH35"/>
    </row>
    <row r="36" spans="1:34" customFormat="1" ht="19.5" customHeight="1">
      <c r="A36" s="110" t="s">
        <v>65</v>
      </c>
      <c r="B36" s="51">
        <f>'Nov Entry'!AZ18+'Dec Entry'!AZ13+'Jan Entry'!AZ13+'Feb Entry'!AZ13+'Mar Entry'!AZ13+'Apr Entry'!AZ13</f>
        <v>0</v>
      </c>
      <c r="C36" s="51">
        <f>'Nov Entry'!BA18+'Dec Entry'!BA13+'Jan Entry'!BA13+'Feb Entry'!BA13+'Mar Entry'!BA13+'Apr Entry'!BA13</f>
        <v>0</v>
      </c>
      <c r="D36" s="51">
        <f>'Nov Entry'!BB18+'Dec Entry'!BB13+'Jan Entry'!BB13+'Feb Entry'!BB13+'Mar Entry'!BB13+'Apr Entry'!BB13</f>
        <v>0</v>
      </c>
      <c r="E36" s="51">
        <f>'Nov Entry'!BC18+'Dec Entry'!BC13+'Jan Entry'!BC13+'Feb Entry'!BC13+'Mar Entry'!BC13+'Apr Entry'!BC13</f>
        <v>0</v>
      </c>
      <c r="F36" s="51">
        <f>'Nov Entry'!BD18+'Dec Entry'!BD13+'Jan Entry'!BD13+'Feb Entry'!BD13+'Mar Entry'!BD13+'Apr Entry'!BD13</f>
        <v>0</v>
      </c>
      <c r="G36" s="51">
        <f>'Nov Entry'!BE18+'Dec Entry'!BE13+'Jan Entry'!BE13+'Feb Entry'!BE13+'Mar Entry'!BE13+'Apr Entry'!BE13</f>
        <v>0</v>
      </c>
      <c r="H36" s="69">
        <f t="shared" si="0"/>
        <v>0</v>
      </c>
    </row>
    <row r="37" spans="1:34" customFormat="1" ht="19.5" customHeight="1">
      <c r="A37" s="109" t="s">
        <v>66</v>
      </c>
      <c r="B37" s="51">
        <f>'Nov Entry'!AZ19+'Dec Entry'!AZ14+'Jan Entry'!AZ14+'Feb Entry'!AZ14+'Mar Entry'!AZ14+'Apr Entry'!AZ14</f>
        <v>0</v>
      </c>
      <c r="C37" s="51">
        <f>'Nov Entry'!BA19+'Dec Entry'!BA14+'Jan Entry'!BA14+'Feb Entry'!BA14+'Mar Entry'!BA14+'Apr Entry'!BA14</f>
        <v>0</v>
      </c>
      <c r="D37" s="51">
        <f>'Nov Entry'!BB19+'Dec Entry'!BB14+'Jan Entry'!BB14+'Feb Entry'!BB14+'Mar Entry'!BB14+'Apr Entry'!BB14</f>
        <v>0</v>
      </c>
      <c r="E37" s="51">
        <f>'Nov Entry'!BC19+'Dec Entry'!BC14+'Jan Entry'!BC14+'Feb Entry'!BC14+'Mar Entry'!BC14+'Apr Entry'!BC14</f>
        <v>0</v>
      </c>
      <c r="F37" s="51">
        <f>'Nov Entry'!BD19+'Dec Entry'!BD14+'Jan Entry'!BD14+'Feb Entry'!BD14+'Mar Entry'!BD14+'Apr Entry'!BD14</f>
        <v>0</v>
      </c>
      <c r="G37" s="51">
        <f>'Nov Entry'!BE19+'Dec Entry'!BE14+'Jan Entry'!BE14+'Feb Entry'!BE14+'Mar Entry'!BE14+'Apr Entry'!BE14</f>
        <v>0</v>
      </c>
      <c r="H37" s="69">
        <f t="shared" si="0"/>
        <v>0</v>
      </c>
    </row>
    <row r="38" spans="1:34" customFormat="1" ht="19.5" customHeight="1">
      <c r="A38" s="109" t="s">
        <v>67</v>
      </c>
      <c r="B38" s="51">
        <f>'Nov Entry'!AZ20+'Dec Entry'!AZ15+'Jan Entry'!AZ15+'Feb Entry'!AZ15+'Mar Entry'!AZ15+'Apr Entry'!AZ15</f>
        <v>0</v>
      </c>
      <c r="C38" s="51">
        <f>'Nov Entry'!BA20+'Dec Entry'!BA15+'Jan Entry'!BA15+'Feb Entry'!BA15+'Mar Entry'!BA15+'Apr Entry'!BA15</f>
        <v>0</v>
      </c>
      <c r="D38" s="51">
        <f>'Nov Entry'!BB20+'Dec Entry'!BB15+'Jan Entry'!BB15+'Feb Entry'!BB15+'Mar Entry'!BB15+'Apr Entry'!BB15</f>
        <v>0</v>
      </c>
      <c r="E38" s="51">
        <f>'Nov Entry'!BC20+'Dec Entry'!BC15+'Jan Entry'!BC15+'Feb Entry'!BC15+'Mar Entry'!BC15+'Apr Entry'!BC15</f>
        <v>0</v>
      </c>
      <c r="F38" s="51">
        <f>'Nov Entry'!BD20+'Dec Entry'!BD15+'Jan Entry'!BD15+'Feb Entry'!BD15+'Mar Entry'!BD15+'Apr Entry'!BD15</f>
        <v>0</v>
      </c>
      <c r="G38" s="51">
        <f>'Nov Entry'!BE20+'Dec Entry'!BE15+'Jan Entry'!BE15+'Feb Entry'!BE15+'Mar Entry'!BE15+'Apr Entry'!BE15</f>
        <v>0</v>
      </c>
      <c r="H38" s="69">
        <f t="shared" si="0"/>
        <v>0</v>
      </c>
    </row>
    <row r="39" spans="1:34" s="77" customFormat="1" ht="15.75">
      <c r="A39" s="71" t="s">
        <v>68</v>
      </c>
      <c r="B39" s="51">
        <f>'Nov Entry'!AZ21+'Dec Entry'!AZ16+'Jan Entry'!AZ16+'Feb Entry'!AZ16+'Mar Entry'!AZ16+'Apr Entry'!AZ16</f>
        <v>0</v>
      </c>
      <c r="C39" s="51">
        <f>'Nov Entry'!BA21+'Dec Entry'!BA16+'Jan Entry'!BA16+'Feb Entry'!BA16+'Mar Entry'!BA16+'Apr Entry'!BA16</f>
        <v>0</v>
      </c>
      <c r="D39" s="51">
        <f>'Nov Entry'!BB21+'Dec Entry'!BB16+'Jan Entry'!BB16+'Feb Entry'!BB16+'Mar Entry'!BB16+'Apr Entry'!BB16</f>
        <v>0</v>
      </c>
      <c r="E39" s="51">
        <f>'Nov Entry'!BC21+'Dec Entry'!BC16+'Jan Entry'!BC16+'Feb Entry'!BC16+'Mar Entry'!BC16+'Apr Entry'!BC16</f>
        <v>0</v>
      </c>
      <c r="F39" s="51">
        <f>'Nov Entry'!BD21+'Dec Entry'!BD16+'Jan Entry'!BD16+'Feb Entry'!BD16+'Mar Entry'!BD16+'Apr Entry'!BD16</f>
        <v>0</v>
      </c>
      <c r="G39" s="51">
        <f>'Nov Entry'!BE21+'Dec Entry'!BE16+'Jan Entry'!BE16+'Feb Entry'!BE16+'Mar Entry'!BE16+'Apr Entry'!BE16</f>
        <v>0</v>
      </c>
      <c r="H39" s="69">
        <f t="shared" si="0"/>
        <v>0</v>
      </c>
      <c r="I39"/>
      <c r="J39"/>
      <c r="K39"/>
      <c r="L39"/>
      <c r="M39"/>
      <c r="N39"/>
      <c r="O39"/>
      <c r="P39"/>
      <c r="Q39"/>
      <c r="R39"/>
      <c r="S39"/>
      <c r="T39"/>
      <c r="U39"/>
      <c r="V39"/>
      <c r="W39"/>
      <c r="X39"/>
      <c r="Y39"/>
      <c r="Z39"/>
      <c r="AA39"/>
      <c r="AB39"/>
      <c r="AC39"/>
      <c r="AD39"/>
      <c r="AE39"/>
      <c r="AF39"/>
      <c r="AG39"/>
      <c r="AH39"/>
    </row>
    <row r="40" spans="1:34" s="5" customFormat="1" ht="18" customHeight="1">
      <c r="A40" s="106" t="s">
        <v>25</v>
      </c>
      <c r="B40" s="107">
        <f t="shared" ref="B40:H40" si="1">SUM(B24:B39)</f>
        <v>0</v>
      </c>
      <c r="C40" s="107">
        <f t="shared" si="1"/>
        <v>0</v>
      </c>
      <c r="D40" s="107">
        <f t="shared" si="1"/>
        <v>0</v>
      </c>
      <c r="E40" s="107">
        <f t="shared" si="1"/>
        <v>0</v>
      </c>
      <c r="F40" s="107">
        <f t="shared" si="1"/>
        <v>0</v>
      </c>
      <c r="G40" s="107">
        <f t="shared" si="1"/>
        <v>0</v>
      </c>
      <c r="H40" s="107">
        <f t="shared" si="1"/>
        <v>0</v>
      </c>
      <c r="I40"/>
      <c r="J40"/>
      <c r="K40"/>
      <c r="L40"/>
      <c r="M40"/>
      <c r="N40"/>
      <c r="O40"/>
      <c r="P40"/>
      <c r="Q40"/>
      <c r="R40"/>
      <c r="S40"/>
      <c r="T40"/>
      <c r="U40"/>
      <c r="V40"/>
      <c r="W40"/>
      <c r="X40"/>
      <c r="Y40"/>
      <c r="Z40"/>
      <c r="AA40"/>
      <c r="AB40"/>
      <c r="AC40"/>
      <c r="AD40"/>
      <c r="AE40"/>
      <c r="AF40"/>
      <c r="AG40"/>
      <c r="AH40"/>
    </row>
    <row r="41" spans="1:34" hidden="1">
      <c r="A41"/>
      <c r="B41" s="104" t="e">
        <f>SUM(#REF!)</f>
        <v>#REF!</v>
      </c>
      <c r="C41" s="104" t="e">
        <f>SUM(#REF!)</f>
        <v>#REF!</v>
      </c>
      <c r="D41" s="104" t="e">
        <f>SUM(#REF!)</f>
        <v>#REF!</v>
      </c>
      <c r="E41" s="104" t="e">
        <f>SUM(#REF!)</f>
        <v>#REF!</v>
      </c>
      <c r="F41" s="104" t="e">
        <f>SUM(#REF!)</f>
        <v>#REF!</v>
      </c>
      <c r="G41" s="105" t="e">
        <f>SUM(#REF!)</f>
        <v>#REF!</v>
      </c>
      <c r="H41">
        <f>SUM(B24:B39)</f>
        <v>0</v>
      </c>
      <c r="I41">
        <f>SUM(D24:D39)</f>
        <v>0</v>
      </c>
      <c r="J41">
        <f>SUM(E24:E39)</f>
        <v>0</v>
      </c>
      <c r="K41">
        <f>SUM(F24:F39)</f>
        <v>0</v>
      </c>
      <c r="L41">
        <f>SUM(G24:G39)</f>
        <v>0</v>
      </c>
      <c r="M41"/>
      <c r="N41"/>
      <c r="O41"/>
      <c r="P41"/>
      <c r="Q41"/>
      <c r="R41"/>
      <c r="S41"/>
      <c r="T41"/>
      <c r="U41"/>
      <c r="V41"/>
      <c r="W41"/>
      <c r="X41"/>
      <c r="Y41"/>
      <c r="Z41"/>
      <c r="AA41"/>
      <c r="AB41"/>
      <c r="AC41"/>
      <c r="AD41"/>
      <c r="AE41"/>
      <c r="AF41"/>
      <c r="AG41"/>
      <c r="AH41"/>
    </row>
    <row r="42" spans="1:34" hidden="1">
      <c r="A42"/>
      <c r="B42" s="26"/>
      <c r="C42" s="26"/>
      <c r="D42" s="27"/>
      <c r="E42" s="28"/>
      <c r="F42" s="29"/>
      <c r="G42" s="29"/>
      <c r="H42"/>
      <c r="I42"/>
      <c r="J42"/>
      <c r="K42"/>
      <c r="L42"/>
      <c r="M42"/>
      <c r="N42"/>
      <c r="O42"/>
      <c r="P42"/>
      <c r="Q42"/>
      <c r="R42"/>
      <c r="S42"/>
      <c r="T42"/>
      <c r="U42"/>
      <c r="V42"/>
      <c r="W42"/>
      <c r="X42"/>
      <c r="Y42"/>
      <c r="Z42"/>
      <c r="AA42"/>
      <c r="AB42"/>
      <c r="AC42"/>
      <c r="AD42"/>
      <c r="AE42"/>
      <c r="AF42"/>
      <c r="AG42"/>
      <c r="AH42"/>
    </row>
    <row r="43" spans="1:34" ht="26.25" hidden="1">
      <c r="A43" s="81" t="s">
        <v>41</v>
      </c>
      <c r="B43" s="26"/>
      <c r="C43" s="26"/>
      <c r="D43" s="27"/>
      <c r="E43" s="28"/>
      <c r="F43" s="29"/>
      <c r="G43" s="29"/>
      <c r="H43"/>
      <c r="I43"/>
      <c r="J43"/>
      <c r="K43"/>
      <c r="L43"/>
      <c r="M43"/>
      <c r="N43"/>
      <c r="O43"/>
      <c r="P43"/>
      <c r="Q43"/>
      <c r="R43"/>
      <c r="S43"/>
      <c r="T43"/>
      <c r="U43"/>
      <c r="V43"/>
      <c r="W43"/>
      <c r="X43"/>
      <c r="Y43"/>
      <c r="Z43"/>
      <c r="AA43"/>
      <c r="AB43"/>
      <c r="AC43"/>
      <c r="AD43"/>
      <c r="AE43"/>
      <c r="AF43"/>
      <c r="AG43"/>
      <c r="AH43"/>
    </row>
    <row r="44" spans="1:34" hidden="1">
      <c r="A44" s="30"/>
      <c r="B44" s="26"/>
      <c r="C44" s="26"/>
      <c r="D44" s="27"/>
      <c r="E44" s="28"/>
      <c r="F44" s="29"/>
      <c r="G44" s="29"/>
      <c r="H44"/>
      <c r="I44"/>
      <c r="J44"/>
      <c r="K44"/>
      <c r="L44"/>
      <c r="M44"/>
      <c r="N44"/>
      <c r="O44"/>
      <c r="P44"/>
      <c r="Q44"/>
      <c r="R44"/>
      <c r="S44"/>
      <c r="T44"/>
      <c r="U44"/>
      <c r="V44"/>
      <c r="W44"/>
      <c r="X44"/>
      <c r="Y44"/>
      <c r="Z44"/>
      <c r="AA44"/>
      <c r="AB44"/>
      <c r="AC44"/>
      <c r="AD44"/>
      <c r="AE44"/>
      <c r="AF44"/>
      <c r="AG44"/>
      <c r="AH44"/>
    </row>
    <row r="45" spans="1:34">
      <c r="H45"/>
      <c r="I45"/>
      <c r="J45"/>
      <c r="K45"/>
      <c r="L45"/>
      <c r="M45"/>
      <c r="N45"/>
      <c r="O45"/>
      <c r="P45"/>
      <c r="Q45"/>
      <c r="R45"/>
      <c r="S45"/>
      <c r="T45"/>
      <c r="U45"/>
      <c r="V45"/>
      <c r="W45"/>
      <c r="X45"/>
      <c r="Y45"/>
      <c r="Z45"/>
      <c r="AA45"/>
      <c r="AB45"/>
      <c r="AC45"/>
      <c r="AD45"/>
      <c r="AE45"/>
      <c r="AF45"/>
      <c r="AG45"/>
      <c r="AH45"/>
    </row>
    <row r="46" spans="1:34">
      <c r="A46" s="30"/>
      <c r="B46" s="26"/>
      <c r="C46" s="26"/>
      <c r="D46" s="27"/>
      <c r="E46" s="28"/>
      <c r="F46" s="29"/>
      <c r="G46" s="29"/>
      <c r="H46" s="17"/>
    </row>
    <row r="47" spans="1:34" s="25" customFormat="1">
      <c r="A47" s="31"/>
      <c r="B47" s="26"/>
      <c r="C47" s="26"/>
      <c r="D47" s="27"/>
      <c r="E47" s="28"/>
      <c r="F47" s="29"/>
      <c r="G47" s="29"/>
      <c r="H47" s="17"/>
      <c r="I47" s="9"/>
      <c r="J47" s="9"/>
      <c r="K47" s="9"/>
      <c r="L47" s="9"/>
    </row>
    <row r="48" spans="1:34">
      <c r="A48" s="30"/>
      <c r="B48" s="32"/>
      <c r="C48" s="32"/>
      <c r="D48" s="33"/>
      <c r="E48" s="34"/>
      <c r="F48" s="35"/>
      <c r="G48" s="35"/>
      <c r="H48" s="22"/>
      <c r="I48" s="25"/>
      <c r="J48" s="25"/>
      <c r="K48" s="25"/>
      <c r="L48" s="25"/>
    </row>
    <row r="49" spans="1:12" s="25" customFormat="1">
      <c r="A49" s="31"/>
      <c r="B49" s="26"/>
      <c r="C49" s="26"/>
      <c r="D49" s="27"/>
      <c r="E49" s="28"/>
      <c r="F49" s="29"/>
      <c r="G49" s="29"/>
      <c r="H49" s="17"/>
      <c r="I49" s="9"/>
      <c r="J49" s="9"/>
      <c r="K49" s="9"/>
      <c r="L49" s="9"/>
    </row>
    <row r="50" spans="1:12">
      <c r="A50" s="30"/>
      <c r="B50" s="32"/>
      <c r="C50" s="32"/>
      <c r="D50" s="33"/>
      <c r="E50" s="34"/>
      <c r="F50" s="35"/>
      <c r="G50" s="35"/>
      <c r="H50" s="22"/>
      <c r="I50" s="25"/>
      <c r="J50" s="25"/>
      <c r="K50" s="25"/>
      <c r="L50" s="25"/>
    </row>
    <row r="51" spans="1:12" s="25" customFormat="1">
      <c r="A51" s="31"/>
      <c r="B51" s="26"/>
      <c r="C51" s="26"/>
      <c r="D51" s="27"/>
      <c r="E51" s="28"/>
      <c r="F51" s="29"/>
      <c r="G51" s="29"/>
      <c r="H51" s="17"/>
      <c r="I51" s="9"/>
      <c r="J51" s="9"/>
      <c r="K51" s="9"/>
      <c r="L51" s="9"/>
    </row>
    <row r="52" spans="1:12">
      <c r="A52" s="36"/>
      <c r="B52" s="32"/>
      <c r="C52" s="32"/>
      <c r="D52" s="33"/>
      <c r="E52" s="34"/>
      <c r="F52" s="35"/>
      <c r="G52" s="35"/>
      <c r="H52" s="22"/>
      <c r="I52" s="25"/>
      <c r="J52" s="25"/>
      <c r="K52" s="25"/>
      <c r="L52" s="25"/>
    </row>
    <row r="53" spans="1:12">
      <c r="A53" s="36"/>
      <c r="B53" s="26"/>
      <c r="C53" s="26"/>
      <c r="D53" s="27"/>
      <c r="E53" s="28"/>
      <c r="F53" s="29"/>
      <c r="G53" s="29"/>
      <c r="H53" s="17"/>
    </row>
    <row r="54" spans="1:12">
      <c r="B54" s="32"/>
      <c r="C54" s="32"/>
      <c r="D54" s="33"/>
      <c r="E54" s="34"/>
      <c r="F54" s="35"/>
      <c r="G54" s="35"/>
      <c r="H54" s="22"/>
      <c r="I54" s="25"/>
      <c r="J54" s="25"/>
      <c r="K54" s="25"/>
      <c r="L54" s="25"/>
    </row>
    <row r="55" spans="1:12">
      <c r="A55" s="25" t="s">
        <v>34</v>
      </c>
    </row>
    <row r="56" spans="1:12">
      <c r="A56" s="25" t="s">
        <v>9</v>
      </c>
    </row>
    <row r="58" spans="1:12" s="38" customFormat="1" ht="32.25" thickBot="1">
      <c r="A58" s="37"/>
      <c r="B58" s="9"/>
      <c r="C58" s="9"/>
      <c r="D58" s="9"/>
      <c r="E58" s="9"/>
      <c r="F58" s="25"/>
      <c r="G58" s="25"/>
      <c r="H58" s="9"/>
      <c r="I58" s="9"/>
      <c r="J58" s="9"/>
      <c r="K58" s="9"/>
      <c r="L58" s="9"/>
    </row>
    <row r="59" spans="1:12" s="38" customFormat="1" ht="18.75" thickBot="1">
      <c r="A59" s="40" t="s">
        <v>11</v>
      </c>
      <c r="B59" s="9"/>
      <c r="C59" s="9"/>
      <c r="D59" s="9"/>
      <c r="E59" s="25"/>
      <c r="F59" s="9"/>
      <c r="G59" s="9"/>
      <c r="H59" s="9"/>
      <c r="I59" s="9"/>
      <c r="J59" s="9"/>
      <c r="K59" s="9"/>
      <c r="L59" s="9"/>
    </row>
    <row r="60" spans="1:12" s="38" customFormat="1" ht="18.75" thickBot="1">
      <c r="A60" s="40" t="s">
        <v>10</v>
      </c>
      <c r="B60" s="9"/>
      <c r="C60" s="9"/>
      <c r="D60" s="9"/>
      <c r="E60" s="9"/>
      <c r="F60" s="9"/>
      <c r="G60" s="9"/>
      <c r="H60" s="9"/>
      <c r="I60" s="9"/>
      <c r="J60" s="9"/>
      <c r="K60" s="9"/>
      <c r="L60" s="9"/>
    </row>
    <row r="61" spans="1:12" ht="18">
      <c r="B61" s="75"/>
      <c r="C61" s="39"/>
      <c r="D61" s="38"/>
      <c r="E61" s="39"/>
      <c r="F61" s="39"/>
      <c r="G61" s="39"/>
      <c r="H61" s="39"/>
      <c r="I61" s="38"/>
      <c r="J61" s="38"/>
      <c r="K61" s="38"/>
      <c r="L61" s="38"/>
    </row>
    <row r="62" spans="1:12" ht="18">
      <c r="B62" s="75"/>
      <c r="C62" s="39"/>
      <c r="D62" s="38"/>
      <c r="E62" s="41"/>
      <c r="F62" s="39"/>
      <c r="G62" s="39"/>
      <c r="H62" s="39"/>
      <c r="I62" s="38"/>
      <c r="J62" s="38"/>
      <c r="K62" s="38"/>
      <c r="L62" s="38"/>
    </row>
    <row r="63" spans="1:12" ht="18">
      <c r="B63" s="76"/>
      <c r="C63" s="39"/>
      <c r="D63" s="38"/>
      <c r="E63" s="41"/>
      <c r="F63" s="39"/>
      <c r="G63" s="39"/>
      <c r="H63" s="39"/>
      <c r="I63" s="38"/>
      <c r="J63" s="38"/>
      <c r="K63" s="38"/>
      <c r="L63" s="38"/>
    </row>
  </sheetData>
  <sheetProtection password="C9C9" sheet="1" objects="1" scenarios="1"/>
  <mergeCells count="4">
    <mergeCell ref="A1:H1"/>
    <mergeCell ref="A2:H2"/>
    <mergeCell ref="A3:H3"/>
    <mergeCell ref="A4:H4"/>
  </mergeCells>
  <phoneticPr fontId="0" type="noConversion"/>
  <printOptions horizontalCentered="1"/>
  <pageMargins left="0" right="0" top="0" bottom="0" header="0" footer="0"/>
  <pageSetup scale="64"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BE40"/>
  <sheetViews>
    <sheetView workbookViewId="0">
      <selection activeCell="A2" sqref="A2"/>
    </sheetView>
  </sheetViews>
  <sheetFormatPr defaultRowHeight="12.75"/>
  <cols>
    <col min="1" max="1" width="85.7109375" bestFit="1" customWidth="1"/>
    <col min="2" max="51" width="3.7109375" customWidth="1"/>
    <col min="52" max="56" width="13.7109375" customWidth="1"/>
    <col min="57" max="57" width="13.5703125" bestFit="1" customWidth="1"/>
  </cols>
  <sheetData>
    <row r="1" spans="1:57" ht="15" customHeight="1">
      <c r="A1" s="3" t="s">
        <v>75</v>
      </c>
    </row>
    <row r="2" spans="1:57" ht="20.25" customHeight="1">
      <c r="A2" s="6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c r="A3" s="61" t="s">
        <v>42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7" t="s">
        <v>29</v>
      </c>
      <c r="BA3" s="67" t="s">
        <v>29</v>
      </c>
      <c r="BB3" s="67" t="s">
        <v>29</v>
      </c>
      <c r="BC3" s="67" t="s">
        <v>31</v>
      </c>
      <c r="BD3" s="67" t="s">
        <v>31</v>
      </c>
      <c r="BE3" s="67" t="s">
        <v>101</v>
      </c>
    </row>
    <row r="4" spans="1:57" ht="16.5" customHeight="1">
      <c r="A4" s="62" t="s">
        <v>15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7" t="s">
        <v>32</v>
      </c>
      <c r="BA4" s="67" t="s">
        <v>32</v>
      </c>
      <c r="BB4" s="67" t="s">
        <v>32</v>
      </c>
      <c r="BC4" s="67" t="s">
        <v>32</v>
      </c>
      <c r="BD4" s="67" t="s">
        <v>32</v>
      </c>
      <c r="BE4" s="67" t="s">
        <v>103</v>
      </c>
    </row>
    <row r="5" spans="1:57" ht="27" customHeight="1">
      <c r="A5" s="63" t="s">
        <v>16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row>
    <row r="6" spans="1:57" ht="15.75">
      <c r="A6" s="110" t="s">
        <v>50</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c r="AE6" s="72">
        <v>0</v>
      </c>
      <c r="AF6" s="72">
        <v>0</v>
      </c>
      <c r="AG6" s="72">
        <v>0</v>
      </c>
      <c r="AH6" s="72">
        <v>0</v>
      </c>
      <c r="AI6" s="72">
        <v>0</v>
      </c>
      <c r="AJ6" s="72">
        <v>0</v>
      </c>
      <c r="AK6" s="72">
        <v>0</v>
      </c>
      <c r="AL6" s="72">
        <v>0</v>
      </c>
      <c r="AM6" s="72">
        <v>0</v>
      </c>
      <c r="AN6" s="72">
        <v>0</v>
      </c>
      <c r="AO6" s="72">
        <v>0</v>
      </c>
      <c r="AP6" s="72">
        <v>0</v>
      </c>
      <c r="AQ6" s="72">
        <v>0</v>
      </c>
      <c r="AR6" s="72">
        <v>0</v>
      </c>
      <c r="AS6" s="72">
        <v>0</v>
      </c>
      <c r="AT6" s="72">
        <v>0</v>
      </c>
      <c r="AU6" s="72">
        <v>0</v>
      </c>
      <c r="AV6" s="72">
        <v>0</v>
      </c>
      <c r="AW6" s="72">
        <v>0</v>
      </c>
      <c r="AX6" s="72">
        <v>0</v>
      </c>
      <c r="AY6" s="72">
        <v>0</v>
      </c>
      <c r="AZ6" s="70">
        <f>COUNTIF(B6:AY6,"5")</f>
        <v>0</v>
      </c>
      <c r="BA6" s="70">
        <f>COUNTIF(A6:AX6,"4")</f>
        <v>0</v>
      </c>
      <c r="BB6" s="70">
        <f>COUNTIF(B6:AY6,"3")</f>
        <v>0</v>
      </c>
      <c r="BC6" s="70">
        <f>COUNTIF(B6:AY6,"2")</f>
        <v>0</v>
      </c>
      <c r="BD6" s="70">
        <f>COUNTIF(B6:AY6,"1")</f>
        <v>0</v>
      </c>
      <c r="BE6" s="70">
        <f>COUNTIF(B6:AY6,"NA")</f>
        <v>0</v>
      </c>
    </row>
    <row r="7" spans="1:57" ht="15.75">
      <c r="A7" s="110" t="s">
        <v>58</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c r="AE7" s="72">
        <v>0</v>
      </c>
      <c r="AF7" s="72">
        <v>0</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0">
        <f>COUNTIF(B7:AY7,"5")</f>
        <v>0</v>
      </c>
      <c r="BA7" s="70">
        <f>COUNTIF(B7:AY7,"4")</f>
        <v>0</v>
      </c>
      <c r="BB7" s="70">
        <f>COUNTIF(B7:AY7,"3")</f>
        <v>0</v>
      </c>
      <c r="BC7" s="70">
        <f>COUNTIF(B7:AY7,"2")</f>
        <v>0</v>
      </c>
      <c r="BD7" s="70">
        <f>COUNTIF(B7:AY7,"1")</f>
        <v>0</v>
      </c>
      <c r="BE7" s="70">
        <f>COUNTIF(B7:AY7,"NA")</f>
        <v>0</v>
      </c>
    </row>
    <row r="8" spans="1:57" ht="18" customHeight="1">
      <c r="A8" s="111" t="s">
        <v>51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ht="18" customHeight="1">
      <c r="A9" s="109" t="s">
        <v>59</v>
      </c>
      <c r="B9" s="72">
        <v>0</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0</v>
      </c>
      <c r="AJ9" s="72">
        <v>0</v>
      </c>
      <c r="AK9" s="72">
        <v>0</v>
      </c>
      <c r="AL9" s="72">
        <v>0</v>
      </c>
      <c r="AM9" s="72">
        <v>0</v>
      </c>
      <c r="AN9" s="72">
        <v>0</v>
      </c>
      <c r="AO9" s="72">
        <v>0</v>
      </c>
      <c r="AP9" s="72">
        <v>0</v>
      </c>
      <c r="AQ9" s="72">
        <v>0</v>
      </c>
      <c r="AR9" s="72">
        <v>0</v>
      </c>
      <c r="AS9" s="72">
        <v>0</v>
      </c>
      <c r="AT9" s="72">
        <v>0</v>
      </c>
      <c r="AU9" s="72">
        <v>0</v>
      </c>
      <c r="AV9" s="72">
        <v>0</v>
      </c>
      <c r="AW9" s="72">
        <v>0</v>
      </c>
      <c r="AX9" s="72">
        <v>0</v>
      </c>
      <c r="AY9" s="72">
        <v>0</v>
      </c>
      <c r="AZ9" s="70">
        <f t="shared" ref="AZ9:AZ21" si="0">COUNTIF(B9:AY9,"5")</f>
        <v>0</v>
      </c>
      <c r="BA9" s="70">
        <f t="shared" ref="BA9:BA21" si="1">COUNTIF(B9:AY9,"4")</f>
        <v>0</v>
      </c>
      <c r="BB9" s="70">
        <f t="shared" ref="BB9:BB21" si="2">COUNTIF(B9:AY9,"3")</f>
        <v>0</v>
      </c>
      <c r="BC9" s="70">
        <f t="shared" ref="BC9:BC21" si="3">COUNTIF(B9:AY9,"2")</f>
        <v>0</v>
      </c>
      <c r="BD9" s="70">
        <f t="shared" ref="BD9:BD21" si="4">COUNTIF(B9:AY9,"1")</f>
        <v>0</v>
      </c>
      <c r="BE9" s="70">
        <f t="shared" ref="BE9:BE21" si="5">COUNTIF(B9:AY9,"NA")</f>
        <v>0</v>
      </c>
    </row>
    <row r="10" spans="1:57" ht="18" customHeight="1">
      <c r="A10" s="109" t="s">
        <v>60</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0">
        <f t="shared" si="0"/>
        <v>0</v>
      </c>
      <c r="BA10" s="70">
        <f>COUNTIF(B10:AY10,"4")</f>
        <v>0</v>
      </c>
      <c r="BB10" s="70">
        <f t="shared" si="2"/>
        <v>0</v>
      </c>
      <c r="BC10" s="70">
        <f t="shared" si="3"/>
        <v>0</v>
      </c>
      <c r="BD10" s="70">
        <f t="shared" si="4"/>
        <v>0</v>
      </c>
      <c r="BE10" s="70">
        <f t="shared" si="5"/>
        <v>0</v>
      </c>
    </row>
    <row r="11" spans="1:57" ht="15.75">
      <c r="A11" s="110" t="s">
        <v>61</v>
      </c>
      <c r="B11" s="72">
        <v>0</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c r="AF11" s="72">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0">
        <f>COUNTIF(B11:AY11,"5")</f>
        <v>0</v>
      </c>
      <c r="BA11" s="70">
        <f t="shared" ref="BA11" si="6">COUNTIF(B11:AY11,"4")</f>
        <v>0</v>
      </c>
      <c r="BB11" s="70">
        <f t="shared" si="2"/>
        <v>0</v>
      </c>
      <c r="BC11" s="70">
        <f t="shared" si="3"/>
        <v>0</v>
      </c>
      <c r="BD11" s="70">
        <f t="shared" si="4"/>
        <v>0</v>
      </c>
      <c r="BE11" s="70">
        <f t="shared" si="5"/>
        <v>0</v>
      </c>
    </row>
    <row r="12" spans="1:57" ht="15.75">
      <c r="A12" s="111" t="s">
        <v>39</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ht="18" customHeight="1">
      <c r="A13" s="110" t="s">
        <v>62</v>
      </c>
      <c r="B13" s="72">
        <v>0</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0</v>
      </c>
      <c r="AJ13" s="72">
        <v>0</v>
      </c>
      <c r="AK13" s="72">
        <v>0</v>
      </c>
      <c r="AL13" s="72">
        <v>0</v>
      </c>
      <c r="AM13" s="72">
        <v>0</v>
      </c>
      <c r="AN13" s="72">
        <v>0</v>
      </c>
      <c r="AO13" s="72">
        <v>0</v>
      </c>
      <c r="AP13" s="72">
        <v>0</v>
      </c>
      <c r="AQ13" s="72">
        <v>0</v>
      </c>
      <c r="AR13" s="72">
        <v>0</v>
      </c>
      <c r="AS13" s="72">
        <v>0</v>
      </c>
      <c r="AT13" s="72">
        <v>0</v>
      </c>
      <c r="AU13" s="72">
        <v>0</v>
      </c>
      <c r="AV13" s="72">
        <v>0</v>
      </c>
      <c r="AW13" s="72">
        <v>0</v>
      </c>
      <c r="AX13" s="72">
        <v>0</v>
      </c>
      <c r="AY13" s="72">
        <v>0</v>
      </c>
      <c r="AZ13" s="70">
        <f t="shared" si="0"/>
        <v>0</v>
      </c>
      <c r="BA13" s="70">
        <f t="shared" ref="BA13" si="7">COUNTIF(B13:AY13,"4")</f>
        <v>0</v>
      </c>
      <c r="BB13" s="70">
        <f t="shared" si="2"/>
        <v>0</v>
      </c>
      <c r="BC13" s="70">
        <f t="shared" si="3"/>
        <v>0</v>
      </c>
      <c r="BD13" s="70">
        <f t="shared" si="4"/>
        <v>0</v>
      </c>
      <c r="BE13" s="70">
        <f t="shared" si="5"/>
        <v>0</v>
      </c>
    </row>
    <row r="14" spans="1:57" ht="15.75">
      <c r="A14" s="110" t="s">
        <v>63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0">
        <f t="shared" si="0"/>
        <v>0</v>
      </c>
      <c r="BA14" s="70">
        <f t="shared" ref="BA14" si="8">COUNTIF(A14:AX14,"4")</f>
        <v>0</v>
      </c>
      <c r="BB14" s="70">
        <f t="shared" si="2"/>
        <v>0</v>
      </c>
      <c r="BC14" s="70">
        <f t="shared" si="3"/>
        <v>0</v>
      </c>
      <c r="BD14" s="70">
        <f t="shared" si="4"/>
        <v>0</v>
      </c>
      <c r="BE14" s="70">
        <f t="shared" si="5"/>
        <v>0</v>
      </c>
    </row>
    <row r="15" spans="1:57" ht="19.5" customHeight="1">
      <c r="A15" s="111" t="s">
        <v>52</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row>
    <row r="16" spans="1:57" ht="15.75">
      <c r="A16" s="110" t="s">
        <v>64</v>
      </c>
      <c r="B16" s="72">
        <v>0</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0">
        <f t="shared" si="0"/>
        <v>0</v>
      </c>
      <c r="BA16" s="70">
        <f t="shared" ref="BA16" si="9">COUNTIF(A16:AX16,"4")</f>
        <v>0</v>
      </c>
      <c r="BB16" s="70">
        <f t="shared" si="2"/>
        <v>0</v>
      </c>
      <c r="BC16" s="70">
        <f t="shared" si="3"/>
        <v>0</v>
      </c>
      <c r="BD16" s="70">
        <f t="shared" si="4"/>
        <v>0</v>
      </c>
      <c r="BE16" s="70">
        <f t="shared" si="5"/>
        <v>0</v>
      </c>
    </row>
    <row r="17" spans="1:57" ht="21.75" customHeight="1">
      <c r="A17" s="111" t="s">
        <v>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row>
    <row r="18" spans="1:57" ht="15.75">
      <c r="A18" s="110" t="s">
        <v>65</v>
      </c>
      <c r="B18" s="72">
        <v>0</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0">
        <f t="shared" si="0"/>
        <v>0</v>
      </c>
      <c r="BA18" s="70">
        <f>COUNTIF(A18:AX18,"4")</f>
        <v>0</v>
      </c>
      <c r="BB18" s="70">
        <f t="shared" si="2"/>
        <v>0</v>
      </c>
      <c r="BC18" s="70">
        <f t="shared" si="3"/>
        <v>0</v>
      </c>
      <c r="BD18" s="70">
        <f t="shared" si="4"/>
        <v>0</v>
      </c>
      <c r="BE18" s="70">
        <f t="shared" si="5"/>
        <v>0</v>
      </c>
    </row>
    <row r="19" spans="1:57" ht="15.75">
      <c r="A19" s="109" t="s">
        <v>66</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0">
        <f t="shared" si="0"/>
        <v>0</v>
      </c>
      <c r="BA19" s="70">
        <f>COUNTIF(B19:AY19,"4")</f>
        <v>0</v>
      </c>
      <c r="BB19" s="70">
        <f>COUNTIF(B19:AY19,"3")</f>
        <v>0</v>
      </c>
      <c r="BC19" s="70">
        <f t="shared" si="3"/>
        <v>0</v>
      </c>
      <c r="BD19" s="70">
        <f t="shared" si="4"/>
        <v>0</v>
      </c>
      <c r="BE19" s="70">
        <f t="shared" si="5"/>
        <v>0</v>
      </c>
    </row>
    <row r="20" spans="1:57" ht="15.75">
      <c r="A20" s="109" t="s">
        <v>67</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0">
        <f t="shared" si="0"/>
        <v>0</v>
      </c>
      <c r="BA20">
        <f>COUNTIF(B20:AY20,"4")</f>
        <v>0</v>
      </c>
      <c r="BB20" s="70">
        <f>COUNTIF(B20:AY20,"3")</f>
        <v>0</v>
      </c>
      <c r="BC20" s="70">
        <f t="shared" si="3"/>
        <v>0</v>
      </c>
      <c r="BD20" s="70">
        <f t="shared" si="4"/>
        <v>0</v>
      </c>
      <c r="BE20" s="70">
        <f t="shared" si="5"/>
        <v>0</v>
      </c>
    </row>
    <row r="21" spans="1:57" ht="31.5">
      <c r="A21" s="71" t="s">
        <v>68</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0">
        <f t="shared" si="0"/>
        <v>0</v>
      </c>
      <c r="BA21" s="70">
        <f t="shared" si="1"/>
        <v>0</v>
      </c>
      <c r="BB21" s="70">
        <f t="shared" si="2"/>
        <v>0</v>
      </c>
      <c r="BC21" s="70">
        <f t="shared" si="3"/>
        <v>0</v>
      </c>
      <c r="BD21" s="70">
        <f t="shared" si="4"/>
        <v>0</v>
      </c>
      <c r="BE21" s="70">
        <f t="shared" si="5"/>
        <v>0</v>
      </c>
    </row>
    <row r="22" spans="1:57" ht="27" customHeight="1">
      <c r="A22" s="52" t="s">
        <v>25</v>
      </c>
      <c r="B22" s="5">
        <f>SUM(B6:B21)</f>
        <v>0</v>
      </c>
      <c r="C22" s="5">
        <f>SUM(C6:C21)</f>
        <v>0</v>
      </c>
      <c r="D22" s="5">
        <f t="shared" ref="D22:BE22" si="10">SUM(D6:D21)</f>
        <v>0</v>
      </c>
      <c r="E22" s="5">
        <f t="shared" si="10"/>
        <v>0</v>
      </c>
      <c r="F22" s="5">
        <f t="shared" si="10"/>
        <v>0</v>
      </c>
      <c r="G22" s="5">
        <f t="shared" si="10"/>
        <v>0</v>
      </c>
      <c r="H22" s="5">
        <f t="shared" si="10"/>
        <v>0</v>
      </c>
      <c r="I22" s="5">
        <f t="shared" si="10"/>
        <v>0</v>
      </c>
      <c r="J22" s="5">
        <f t="shared" si="10"/>
        <v>0</v>
      </c>
      <c r="K22" s="5">
        <f t="shared" si="10"/>
        <v>0</v>
      </c>
      <c r="L22" s="5">
        <f t="shared" si="10"/>
        <v>0</v>
      </c>
      <c r="M22" s="5">
        <f t="shared" si="10"/>
        <v>0</v>
      </c>
      <c r="N22" s="5">
        <f t="shared" si="10"/>
        <v>0</v>
      </c>
      <c r="O22" s="5">
        <f t="shared" si="10"/>
        <v>0</v>
      </c>
      <c r="P22" s="5">
        <f t="shared" si="10"/>
        <v>0</v>
      </c>
      <c r="Q22" s="5">
        <f t="shared" si="10"/>
        <v>0</v>
      </c>
      <c r="R22" s="5">
        <f t="shared" si="10"/>
        <v>0</v>
      </c>
      <c r="S22" s="5">
        <f t="shared" si="10"/>
        <v>0</v>
      </c>
      <c r="T22" s="5">
        <f t="shared" si="10"/>
        <v>0</v>
      </c>
      <c r="U22" s="5">
        <f t="shared" si="10"/>
        <v>0</v>
      </c>
      <c r="V22" s="5">
        <f t="shared" si="10"/>
        <v>0</v>
      </c>
      <c r="W22" s="5">
        <f t="shared" si="10"/>
        <v>0</v>
      </c>
      <c r="X22" s="5">
        <f t="shared" si="10"/>
        <v>0</v>
      </c>
      <c r="Y22" s="5">
        <f t="shared" si="10"/>
        <v>0</v>
      </c>
      <c r="Z22" s="5">
        <f t="shared" si="10"/>
        <v>0</v>
      </c>
      <c r="AA22" s="5">
        <f t="shared" si="10"/>
        <v>0</v>
      </c>
      <c r="AB22" s="5">
        <f t="shared" si="10"/>
        <v>0</v>
      </c>
      <c r="AC22" s="5">
        <f t="shared" si="10"/>
        <v>0</v>
      </c>
      <c r="AD22" s="5">
        <f t="shared" si="10"/>
        <v>0</v>
      </c>
      <c r="AE22" s="5">
        <f t="shared" si="10"/>
        <v>0</v>
      </c>
      <c r="AF22" s="5">
        <f t="shared" si="10"/>
        <v>0</v>
      </c>
      <c r="AG22" s="5">
        <f t="shared" si="10"/>
        <v>0</v>
      </c>
      <c r="AH22" s="5">
        <f t="shared" si="10"/>
        <v>0</v>
      </c>
      <c r="AI22" s="5">
        <f t="shared" si="10"/>
        <v>0</v>
      </c>
      <c r="AJ22" s="5">
        <f t="shared" si="10"/>
        <v>0</v>
      </c>
      <c r="AK22" s="5">
        <f t="shared" si="10"/>
        <v>0</v>
      </c>
      <c r="AL22" s="5">
        <f t="shared" si="10"/>
        <v>0</v>
      </c>
      <c r="AM22" s="5">
        <f t="shared" si="10"/>
        <v>0</v>
      </c>
      <c r="AN22" s="5">
        <f t="shared" si="10"/>
        <v>0</v>
      </c>
      <c r="AO22" s="5">
        <f t="shared" si="10"/>
        <v>0</v>
      </c>
      <c r="AP22" s="5">
        <f t="shared" si="10"/>
        <v>0</v>
      </c>
      <c r="AQ22" s="5">
        <f t="shared" si="10"/>
        <v>0</v>
      </c>
      <c r="AR22" s="5">
        <f t="shared" si="10"/>
        <v>0</v>
      </c>
      <c r="AS22" s="5">
        <f t="shared" si="10"/>
        <v>0</v>
      </c>
      <c r="AT22" s="5">
        <f t="shared" si="10"/>
        <v>0</v>
      </c>
      <c r="AU22" s="5">
        <f t="shared" si="10"/>
        <v>0</v>
      </c>
      <c r="AV22" s="5">
        <f t="shared" si="10"/>
        <v>0</v>
      </c>
      <c r="AW22" s="5">
        <f t="shared" si="10"/>
        <v>0</v>
      </c>
      <c r="AX22" s="5">
        <f t="shared" si="10"/>
        <v>0</v>
      </c>
      <c r="AY22" s="5">
        <f t="shared" si="10"/>
        <v>0</v>
      </c>
      <c r="AZ22" s="5">
        <f t="shared" si="10"/>
        <v>0</v>
      </c>
      <c r="BA22" s="5">
        <f t="shared" si="10"/>
        <v>0</v>
      </c>
      <c r="BB22" s="5">
        <f t="shared" si="10"/>
        <v>0</v>
      </c>
      <c r="BC22" s="5">
        <f t="shared" si="10"/>
        <v>0</v>
      </c>
      <c r="BD22" s="5">
        <f t="shared" si="10"/>
        <v>0</v>
      </c>
      <c r="BE22" s="5">
        <f t="shared" si="10"/>
        <v>0</v>
      </c>
    </row>
    <row r="23" spans="1:57" ht="27" customHeight="1"/>
    <row r="25" spans="1:57" ht="12.75" customHeight="1" thickBot="1">
      <c r="A25" s="81"/>
    </row>
    <row r="26" spans="1:57" ht="13.5" thickBot="1">
      <c r="A26" s="124"/>
      <c r="B26" s="155" t="s">
        <v>88</v>
      </c>
      <c r="C26" s="156"/>
      <c r="D26" s="156"/>
      <c r="E26" s="157"/>
    </row>
    <row r="27" spans="1:57" ht="15">
      <c r="A27" s="125" t="s">
        <v>89</v>
      </c>
      <c r="B27" s="146">
        <v>0</v>
      </c>
      <c r="C27" s="146"/>
      <c r="D27" s="146"/>
      <c r="E27" s="147"/>
    </row>
    <row r="28" spans="1:57" ht="15">
      <c r="A28" s="126" t="s">
        <v>90</v>
      </c>
      <c r="B28" s="148">
        <v>0</v>
      </c>
      <c r="C28" s="149"/>
      <c r="D28" s="149"/>
      <c r="E28" s="150"/>
    </row>
    <row r="29" spans="1:57" ht="15.75" thickBot="1">
      <c r="A29" s="127" t="s">
        <v>91</v>
      </c>
      <c r="B29" s="151">
        <v>0</v>
      </c>
      <c r="C29" s="151"/>
      <c r="D29" s="151"/>
      <c r="E29" s="152"/>
    </row>
    <row r="33" spans="1:5" ht="13.5" thickBot="1"/>
    <row r="34" spans="1:5" ht="13.5" thickBot="1">
      <c r="A34" s="139"/>
      <c r="B34" s="158" t="s">
        <v>88</v>
      </c>
      <c r="C34" s="159"/>
      <c r="D34" s="159"/>
      <c r="E34" s="160"/>
    </row>
    <row r="35" spans="1:5">
      <c r="A35" s="86" t="s">
        <v>94</v>
      </c>
      <c r="B35" s="144">
        <v>0</v>
      </c>
      <c r="C35" s="144"/>
      <c r="D35" s="144"/>
      <c r="E35" s="145"/>
    </row>
    <row r="36" spans="1:5">
      <c r="A36" s="58" t="s">
        <v>95</v>
      </c>
      <c r="B36" s="153">
        <v>0</v>
      </c>
      <c r="C36" s="153"/>
      <c r="D36" s="153"/>
      <c r="E36" s="154"/>
    </row>
    <row r="37" spans="1:5">
      <c r="A37" s="86" t="s">
        <v>96</v>
      </c>
      <c r="B37" s="161">
        <v>0</v>
      </c>
      <c r="C37" s="161"/>
      <c r="D37" s="161"/>
      <c r="E37" s="162"/>
    </row>
    <row r="38" spans="1:5">
      <c r="A38" s="86" t="s">
        <v>97</v>
      </c>
      <c r="B38" s="163">
        <v>0</v>
      </c>
      <c r="C38" s="163"/>
      <c r="D38" s="163"/>
      <c r="E38" s="164"/>
    </row>
    <row r="39" spans="1:5">
      <c r="A39" s="58" t="s">
        <v>98</v>
      </c>
      <c r="B39" s="165">
        <v>0</v>
      </c>
      <c r="C39" s="165"/>
      <c r="D39" s="165"/>
      <c r="E39" s="166"/>
    </row>
    <row r="40" spans="1:5" ht="13.5" thickBot="1">
      <c r="A40" s="138" t="s">
        <v>99</v>
      </c>
      <c r="B40" s="142">
        <v>0</v>
      </c>
      <c r="C40" s="142"/>
      <c r="D40" s="142"/>
      <c r="E40" s="143"/>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5" right="0.34" top="1" bottom="1" header="0.5" footer="0.5"/>
  <pageSetup scale="68" fitToWidth="2" orientation="landscape"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DIRECTIONS</vt:lpstr>
      <vt:lpstr>Nov Entry</vt:lpstr>
      <vt:lpstr>Dec Entry</vt:lpstr>
      <vt:lpstr>Jan Entry</vt:lpstr>
      <vt:lpstr>Feb Entry</vt:lpstr>
      <vt:lpstr>Mar Entry</vt:lpstr>
      <vt:lpstr>Apr Entry</vt:lpstr>
      <vt:lpstr>November-April</vt:lpstr>
      <vt:lpstr>May Entry</vt:lpstr>
      <vt:lpstr>June Entry</vt:lpstr>
      <vt:lpstr>Jul Entry</vt:lpstr>
      <vt:lpstr>Aug Entry</vt:lpstr>
      <vt:lpstr>Sep Entry</vt:lpstr>
      <vt:lpstr>Oct Entry</vt:lpstr>
      <vt:lpstr>May-October</vt:lpstr>
    </vt:vector>
  </TitlesOfParts>
  <Company>Performance Vistas,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creator>Doug Bailey</dc:creator>
  <cp:lastModifiedBy>eyates</cp:lastModifiedBy>
  <cp:lastPrinted>2009-09-10T21:23:15Z</cp:lastPrinted>
  <dcterms:created xsi:type="dcterms:W3CDTF">2002-07-16T19:15:04Z</dcterms:created>
  <dcterms:modified xsi:type="dcterms:W3CDTF">2013-05-15T17:01:38Z</dcterms:modified>
</cp:coreProperties>
</file>